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9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C:\Users\LAB409\Desktop\2022計算化學作業\"/>
    </mc:Choice>
  </mc:AlternateContent>
  <xr:revisionPtr revIDLastSave="0" documentId="13_ncr:1_{28EA563A-D38E-4294-846B-FCC1EAAABA56}" xr6:coauthVersionLast="36" xr6:coauthVersionMax="36" xr10:uidLastSave="{00000000-0000-0000-0000-000000000000}"/>
  <bookViews>
    <workbookView xWindow="0" yWindow="0" windowWidth="12465" windowHeight="9810" tabRatio="333" firstSheet="7" activeTab="8" xr2:uid="{00000000-000D-0000-FFFF-FFFF00000000}"/>
  </bookViews>
  <sheets>
    <sheet name="0920HW" sheetId="1" r:id="rId1"/>
    <sheet name="0927HW" sheetId="2" r:id="rId2"/>
    <sheet name="1004HW" sheetId="3" r:id="rId3"/>
    <sheet name="1011elemap" sheetId="5" r:id="rId4"/>
    <sheet name="1011HW" sheetId="4" r:id="rId5"/>
    <sheet name="1018elemap" sheetId="6" r:id="rId6"/>
    <sheet name="1107HW" sheetId="7" r:id="rId7"/>
    <sheet name="1115" sheetId="8" r:id="rId8"/>
    <sheet name="1206" sheetId="9" r:id="rId9"/>
    <sheet name="1213" sheetId="10" r:id="rId10"/>
  </sheets>
  <externalReferences>
    <externalReference r:id="rId11"/>
    <externalReference r:id="rId12"/>
  </externalReferences>
  <definedNames>
    <definedName name="_xlnm._FilterDatabase" localSheetId="3" hidden="1">'1011elemap'!$P$1:$P$401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9" l="1"/>
  <c r="H18" i="9"/>
  <c r="G18" i="9" l="1"/>
  <c r="G19" i="9" s="1"/>
  <c r="D31" i="9"/>
  <c r="N25" i="9"/>
  <c r="E25" i="9"/>
  <c r="N24" i="9"/>
  <c r="C24" i="9"/>
  <c r="B24" i="9"/>
  <c r="N23" i="9"/>
  <c r="E23" i="9"/>
  <c r="J18" i="9"/>
  <c r="N16" i="9"/>
  <c r="E16" i="9"/>
  <c r="N15" i="9"/>
  <c r="D15" i="9"/>
  <c r="C15" i="9"/>
  <c r="B15" i="9"/>
  <c r="N14" i="9"/>
  <c r="E14" i="9"/>
  <c r="N10" i="9"/>
  <c r="E10" i="9"/>
  <c r="N9" i="9"/>
  <c r="E9" i="9"/>
  <c r="N8" i="9"/>
  <c r="E8" i="9"/>
  <c r="N4" i="9"/>
  <c r="E4" i="9"/>
  <c r="N3" i="9"/>
  <c r="E3" i="9"/>
  <c r="E2" i="9"/>
  <c r="E24" i="9" l="1"/>
  <c r="G24" i="9" s="1"/>
  <c r="M24" i="9" s="1"/>
  <c r="G3" i="9"/>
  <c r="M3" i="9" s="1"/>
  <c r="G2" i="9"/>
  <c r="M2" i="9" s="1"/>
  <c r="E15" i="9"/>
  <c r="G15" i="9" s="1"/>
  <c r="M15" i="9" s="1"/>
  <c r="G8" i="9"/>
  <c r="M8" i="9" s="1"/>
  <c r="G10" i="9"/>
  <c r="M10" i="9" s="1"/>
  <c r="G14" i="9"/>
  <c r="M14" i="9" s="1"/>
  <c r="G16" i="9"/>
  <c r="M16" i="9" s="1"/>
  <c r="G23" i="9"/>
  <c r="M23" i="9" s="1"/>
  <c r="G25" i="9"/>
  <c r="M25" i="9" s="1"/>
  <c r="G4" i="9"/>
  <c r="M4" i="9" s="1"/>
  <c r="G9" i="9"/>
  <c r="M9" i="9" s="1"/>
  <c r="K2" i="7" l="1"/>
  <c r="F2" i="7"/>
  <c r="O40" i="7"/>
  <c r="O30" i="7"/>
  <c r="O20" i="7"/>
  <c r="O10" i="7"/>
  <c r="O3" i="7"/>
  <c r="O4" i="7"/>
  <c r="O5" i="7"/>
  <c r="O6" i="7"/>
  <c r="O7" i="7"/>
  <c r="O8" i="7"/>
  <c r="O9" i="7"/>
  <c r="O12" i="7"/>
  <c r="O13" i="7"/>
  <c r="O14" i="7"/>
  <c r="O15" i="7"/>
  <c r="O16" i="7"/>
  <c r="O17" i="7"/>
  <c r="O18" i="7"/>
  <c r="O19" i="7"/>
  <c r="O22" i="7"/>
  <c r="O23" i="7"/>
  <c r="O24" i="7"/>
  <c r="O25" i="7"/>
  <c r="O26" i="7"/>
  <c r="O27" i="7"/>
  <c r="O28" i="7"/>
  <c r="O29" i="7"/>
  <c r="O32" i="7"/>
  <c r="O33" i="7"/>
  <c r="O34" i="7"/>
  <c r="O35" i="7"/>
  <c r="O36" i="7"/>
  <c r="O37" i="7"/>
  <c r="O38" i="7"/>
  <c r="O39" i="7"/>
  <c r="O2" i="7"/>
  <c r="N23" i="7"/>
  <c r="N24" i="7"/>
  <c r="N25" i="7"/>
  <c r="N26" i="7"/>
  <c r="N27" i="7"/>
  <c r="N28" i="7"/>
  <c r="N29" i="7"/>
  <c r="N32" i="7"/>
  <c r="N33" i="7"/>
  <c r="N34" i="7"/>
  <c r="N35" i="7"/>
  <c r="N36" i="7"/>
  <c r="N37" i="7"/>
  <c r="N38" i="7"/>
  <c r="N39" i="7"/>
  <c r="N22" i="7"/>
  <c r="N3" i="7"/>
  <c r="N4" i="7"/>
  <c r="N5" i="7"/>
  <c r="N6" i="7"/>
  <c r="N7" i="7"/>
  <c r="N8" i="7"/>
  <c r="N9" i="7"/>
  <c r="N2" i="7"/>
  <c r="N13" i="7"/>
  <c r="N14" i="7"/>
  <c r="N15" i="7"/>
  <c r="N16" i="7"/>
  <c r="N17" i="7"/>
  <c r="N18" i="7"/>
  <c r="N19" i="7"/>
  <c r="N12" i="7"/>
  <c r="U3" i="7"/>
  <c r="V3" i="7" s="1"/>
  <c r="U4" i="7"/>
  <c r="V4" i="7" s="1"/>
  <c r="U5" i="7"/>
  <c r="V5" i="7" s="1"/>
  <c r="U6" i="7"/>
  <c r="V6" i="7" s="1"/>
  <c r="U7" i="7"/>
  <c r="V7" i="7" s="1"/>
  <c r="U8" i="7"/>
  <c r="V8" i="7" s="1"/>
  <c r="U9" i="7"/>
  <c r="V9" i="7" s="1"/>
  <c r="U2" i="7"/>
  <c r="V2" i="7" s="1"/>
  <c r="S3" i="7"/>
  <c r="S4" i="7"/>
  <c r="S5" i="7"/>
  <c r="S6" i="7"/>
  <c r="S7" i="7"/>
  <c r="S8" i="7"/>
  <c r="S9" i="7"/>
  <c r="S2" i="7"/>
  <c r="G2" i="7"/>
  <c r="L2" i="7" s="1"/>
  <c r="L15" i="7"/>
  <c r="K15" i="7"/>
  <c r="K3" i="7"/>
  <c r="L3" i="7" s="1"/>
  <c r="K4" i="7"/>
  <c r="L4" i="7" s="1"/>
  <c r="K5" i="7"/>
  <c r="L5" i="7" s="1"/>
  <c r="K6" i="7"/>
  <c r="L6" i="7" s="1"/>
  <c r="K7" i="7"/>
  <c r="L7" i="7" s="1"/>
  <c r="K8" i="7"/>
  <c r="L8" i="7" s="1"/>
  <c r="K9" i="7"/>
  <c r="L9" i="7" s="1"/>
  <c r="K12" i="7"/>
  <c r="L12" i="7" s="1"/>
  <c r="K13" i="7"/>
  <c r="L13" i="7" s="1"/>
  <c r="K14" i="7"/>
  <c r="L14" i="7" s="1"/>
  <c r="K16" i="7"/>
  <c r="L16" i="7" s="1"/>
  <c r="K17" i="7"/>
  <c r="L17" i="7" s="1"/>
  <c r="K18" i="7"/>
  <c r="L18" i="7" s="1"/>
  <c r="K19" i="7"/>
  <c r="L19" i="7" s="1"/>
  <c r="K22" i="7"/>
  <c r="L22" i="7" s="1"/>
  <c r="K23" i="7"/>
  <c r="L23" i="7" s="1"/>
  <c r="K24" i="7"/>
  <c r="L24" i="7" s="1"/>
  <c r="K25" i="7"/>
  <c r="L25" i="7" s="1"/>
  <c r="K26" i="7"/>
  <c r="L26" i="7" s="1"/>
  <c r="K27" i="7"/>
  <c r="L27" i="7" s="1"/>
  <c r="K28" i="7"/>
  <c r="L28" i="7" s="1"/>
  <c r="K29" i="7"/>
  <c r="L29" i="7" s="1"/>
  <c r="K32" i="7"/>
  <c r="L32" i="7" s="1"/>
  <c r="K33" i="7"/>
  <c r="L33" i="7" s="1"/>
  <c r="K34" i="7"/>
  <c r="L34" i="7" s="1"/>
  <c r="K35" i="7"/>
  <c r="L35" i="7" s="1"/>
  <c r="K36" i="7"/>
  <c r="L36" i="7" s="1"/>
  <c r="K37" i="7"/>
  <c r="L37" i="7" s="1"/>
  <c r="K38" i="7"/>
  <c r="L38" i="7" s="1"/>
  <c r="K39" i="7"/>
  <c r="L39" i="7" s="1"/>
  <c r="G29" i="7"/>
  <c r="G22" i="7"/>
  <c r="G19" i="7"/>
  <c r="G12" i="7"/>
  <c r="G9" i="7"/>
  <c r="F22" i="7"/>
  <c r="F23" i="7"/>
  <c r="G23" i="7" s="1"/>
  <c r="F24" i="7"/>
  <c r="G24" i="7" s="1"/>
  <c r="F25" i="7"/>
  <c r="G25" i="7" s="1"/>
  <c r="F26" i="7"/>
  <c r="G26" i="7" s="1"/>
  <c r="F27" i="7"/>
  <c r="G27" i="7" s="1"/>
  <c r="F28" i="7"/>
  <c r="G28" i="7" s="1"/>
  <c r="F29" i="7"/>
  <c r="F32" i="7"/>
  <c r="G32" i="7" s="1"/>
  <c r="F33" i="7"/>
  <c r="G33" i="7" s="1"/>
  <c r="F34" i="7"/>
  <c r="G34" i="7" s="1"/>
  <c r="F35" i="7"/>
  <c r="G35" i="7" s="1"/>
  <c r="F36" i="7"/>
  <c r="G36" i="7" s="1"/>
  <c r="F37" i="7"/>
  <c r="G37" i="7" s="1"/>
  <c r="F38" i="7"/>
  <c r="G38" i="7" s="1"/>
  <c r="F39" i="7"/>
  <c r="G39" i="7" s="1"/>
  <c r="F12" i="7"/>
  <c r="F13" i="7"/>
  <c r="G13" i="7" s="1"/>
  <c r="F14" i="7"/>
  <c r="G14" i="7" s="1"/>
  <c r="F15" i="7"/>
  <c r="G15" i="7" s="1"/>
  <c r="F16" i="7"/>
  <c r="G16" i="7" s="1"/>
  <c r="F17" i="7"/>
  <c r="G17" i="7" s="1"/>
  <c r="F18" i="7"/>
  <c r="G18" i="7" s="1"/>
  <c r="F19" i="7"/>
  <c r="F3" i="7"/>
  <c r="G3" i="7" s="1"/>
  <c r="F4" i="7"/>
  <c r="G4" i="7" s="1"/>
  <c r="F5" i="7"/>
  <c r="G5" i="7" s="1"/>
  <c r="F6" i="7"/>
  <c r="G6" i="7" s="1"/>
  <c r="F7" i="7"/>
  <c r="G7" i="7" s="1"/>
  <c r="F8" i="7"/>
  <c r="G8" i="7" s="1"/>
  <c r="F9" i="7"/>
  <c r="V10" i="7" l="1"/>
  <c r="L10" i="7"/>
  <c r="L30" i="7"/>
  <c r="L40" i="7"/>
  <c r="L20" i="7"/>
  <c r="C1" i="6" l="1"/>
  <c r="B1" i="6"/>
  <c r="V613" i="6"/>
  <c r="V614" i="6"/>
  <c r="V615" i="6"/>
  <c r="V616" i="6"/>
  <c r="V617" i="6"/>
  <c r="V618" i="6"/>
  <c r="V619" i="6"/>
  <c r="V620" i="6"/>
  <c r="V621" i="6"/>
  <c r="V622" i="6"/>
  <c r="V623" i="6"/>
  <c r="V624" i="6"/>
  <c r="V625" i="6"/>
  <c r="V626" i="6"/>
  <c r="V627" i="6"/>
  <c r="V628" i="6"/>
  <c r="V629" i="6"/>
  <c r="V630" i="6"/>
  <c r="V631" i="6"/>
  <c r="V632" i="6"/>
  <c r="V633" i="6"/>
  <c r="V634" i="6"/>
  <c r="V635" i="6"/>
  <c r="V636" i="6"/>
  <c r="V637" i="6"/>
  <c r="V638" i="6"/>
  <c r="V639" i="6"/>
  <c r="V640" i="6"/>
  <c r="V641" i="6"/>
  <c r="V642" i="6"/>
  <c r="V643" i="6"/>
  <c r="V644" i="6"/>
  <c r="V645" i="6"/>
  <c r="V646" i="6"/>
  <c r="V647" i="6"/>
  <c r="V648" i="6"/>
  <c r="V649" i="6"/>
  <c r="V650" i="6"/>
  <c r="V651" i="6"/>
  <c r="V652" i="6"/>
  <c r="V653" i="6"/>
  <c r="V654" i="6"/>
  <c r="V655" i="6"/>
  <c r="V656" i="6"/>
  <c r="V657" i="6"/>
  <c r="V658" i="6"/>
  <c r="V659" i="6"/>
  <c r="V660" i="6"/>
  <c r="V661" i="6"/>
  <c r="V612" i="6"/>
  <c r="Q613" i="6"/>
  <c r="Q614" i="6"/>
  <c r="Q615" i="6"/>
  <c r="Q616" i="6"/>
  <c r="Q617" i="6"/>
  <c r="Q618" i="6"/>
  <c r="Q619" i="6"/>
  <c r="Q620" i="6"/>
  <c r="Q621" i="6"/>
  <c r="Q622" i="6"/>
  <c r="Q623" i="6"/>
  <c r="Q624" i="6"/>
  <c r="Q625" i="6"/>
  <c r="Q626" i="6"/>
  <c r="Q627" i="6"/>
  <c r="Q628" i="6"/>
  <c r="Q629" i="6"/>
  <c r="Q630" i="6"/>
  <c r="Q631" i="6"/>
  <c r="Q632" i="6"/>
  <c r="Q633" i="6"/>
  <c r="Q634" i="6"/>
  <c r="Q635" i="6"/>
  <c r="Q636" i="6"/>
  <c r="Q637" i="6"/>
  <c r="Q638" i="6"/>
  <c r="Q639" i="6"/>
  <c r="Q640" i="6"/>
  <c r="Q641" i="6"/>
  <c r="Q642" i="6"/>
  <c r="Q643" i="6"/>
  <c r="Q644" i="6"/>
  <c r="Q645" i="6"/>
  <c r="Q646" i="6"/>
  <c r="Q647" i="6"/>
  <c r="Q648" i="6"/>
  <c r="Q649" i="6"/>
  <c r="Q650" i="6"/>
  <c r="Q651" i="6"/>
  <c r="Q652" i="6"/>
  <c r="Q653" i="6"/>
  <c r="Q654" i="6"/>
  <c r="Q655" i="6"/>
  <c r="Q656" i="6"/>
  <c r="Q657" i="6"/>
  <c r="Q658" i="6"/>
  <c r="Q659" i="6"/>
  <c r="Q660" i="6"/>
  <c r="Q661" i="6"/>
  <c r="Q612" i="6"/>
  <c r="J661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12" i="6"/>
  <c r="G212" i="5" l="1"/>
  <c r="T211" i="5" l="1"/>
  <c r="T213" i="5"/>
  <c r="T214" i="5"/>
  <c r="T215" i="5"/>
  <c r="T216" i="5"/>
  <c r="T217" i="5"/>
  <c r="T218" i="5"/>
  <c r="T219" i="5"/>
  <c r="T220" i="5"/>
  <c r="T212" i="5"/>
  <c r="G211" i="5"/>
  <c r="G213" i="5"/>
  <c r="G214" i="5"/>
  <c r="G215" i="5"/>
  <c r="G216" i="5"/>
  <c r="G217" i="5"/>
  <c r="G218" i="5"/>
  <c r="G219" i="5"/>
  <c r="G220" i="5"/>
  <c r="L41" i="4"/>
  <c r="M41" i="4"/>
  <c r="N42" i="4"/>
  <c r="M43" i="4"/>
  <c r="N43" i="4"/>
  <c r="L44" i="4"/>
  <c r="N45" i="4"/>
  <c r="L46" i="4"/>
  <c r="M46" i="4"/>
  <c r="N46" i="4"/>
  <c r="M28" i="4"/>
  <c r="N29" i="4"/>
  <c r="L30" i="4"/>
  <c r="L31" i="4"/>
  <c r="L33" i="4"/>
  <c r="M33" i="4"/>
  <c r="N33" i="4"/>
  <c r="L34" i="4"/>
  <c r="M35" i="4"/>
  <c r="N35" i="4"/>
  <c r="M36" i="4"/>
  <c r="N36" i="4"/>
  <c r="I27" i="4"/>
  <c r="L27" i="4" s="1"/>
  <c r="J27" i="4"/>
  <c r="M27" i="4" s="1"/>
  <c r="J42" i="4"/>
  <c r="M42" i="4" s="1"/>
  <c r="K40" i="4"/>
  <c r="N40" i="4" s="1"/>
  <c r="K41" i="4"/>
  <c r="N41" i="4" s="1"/>
  <c r="K42" i="4"/>
  <c r="K43" i="4"/>
  <c r="K44" i="4"/>
  <c r="N44" i="4" s="1"/>
  <c r="K45" i="4"/>
  <c r="K46" i="4"/>
  <c r="K47" i="4"/>
  <c r="N47" i="4" s="1"/>
  <c r="K48" i="4"/>
  <c r="N48" i="4" s="1"/>
  <c r="J40" i="4"/>
  <c r="M40" i="4" s="1"/>
  <c r="J41" i="4"/>
  <c r="J43" i="4"/>
  <c r="J44" i="4"/>
  <c r="M44" i="4" s="1"/>
  <c r="J45" i="4"/>
  <c r="M45" i="4" s="1"/>
  <c r="J46" i="4"/>
  <c r="J47" i="4"/>
  <c r="M47" i="4" s="1"/>
  <c r="J48" i="4"/>
  <c r="M48" i="4" s="1"/>
  <c r="K39" i="4"/>
  <c r="N39" i="4" s="1"/>
  <c r="N49" i="4" s="1"/>
  <c r="J39" i="4"/>
  <c r="M39" i="4" s="1"/>
  <c r="M49" i="4" s="1"/>
  <c r="K36" i="4"/>
  <c r="K35" i="4"/>
  <c r="K34" i="4"/>
  <c r="N34" i="4" s="1"/>
  <c r="K33" i="4"/>
  <c r="K32" i="4"/>
  <c r="N32" i="4" s="1"/>
  <c r="K31" i="4"/>
  <c r="N31" i="4" s="1"/>
  <c r="K30" i="4"/>
  <c r="N30" i="4" s="1"/>
  <c r="K29" i="4"/>
  <c r="K28" i="4"/>
  <c r="N28" i="4" s="1"/>
  <c r="K27" i="4"/>
  <c r="N27" i="4" s="1"/>
  <c r="J28" i="4"/>
  <c r="J29" i="4"/>
  <c r="M29" i="4" s="1"/>
  <c r="J30" i="4"/>
  <c r="M30" i="4" s="1"/>
  <c r="J31" i="4"/>
  <c r="M31" i="4" s="1"/>
  <c r="J32" i="4"/>
  <c r="M32" i="4" s="1"/>
  <c r="J33" i="4"/>
  <c r="J34" i="4"/>
  <c r="M34" i="4" s="1"/>
  <c r="J35" i="4"/>
  <c r="J36" i="4"/>
  <c r="I40" i="4"/>
  <c r="L40" i="4" s="1"/>
  <c r="I41" i="4"/>
  <c r="I42" i="4"/>
  <c r="L42" i="4" s="1"/>
  <c r="I43" i="4"/>
  <c r="L43" i="4" s="1"/>
  <c r="I44" i="4"/>
  <c r="I45" i="4"/>
  <c r="L45" i="4" s="1"/>
  <c r="I46" i="4"/>
  <c r="I47" i="4"/>
  <c r="L47" i="4" s="1"/>
  <c r="I48" i="4"/>
  <c r="L48" i="4" s="1"/>
  <c r="I39" i="4"/>
  <c r="L39" i="4" s="1"/>
  <c r="I28" i="4"/>
  <c r="L28" i="4" s="1"/>
  <c r="I29" i="4"/>
  <c r="L29" i="4" s="1"/>
  <c r="I30" i="4"/>
  <c r="I31" i="4"/>
  <c r="I32" i="4"/>
  <c r="L32" i="4" s="1"/>
  <c r="I33" i="4"/>
  <c r="I34" i="4"/>
  <c r="I35" i="4"/>
  <c r="L35" i="4" s="1"/>
  <c r="I36" i="4"/>
  <c r="L36" i="4" s="1"/>
  <c r="L16" i="4"/>
  <c r="M16" i="4"/>
  <c r="N16" i="4"/>
  <c r="L17" i="4"/>
  <c r="M17" i="4"/>
  <c r="N17" i="4"/>
  <c r="L18" i="4"/>
  <c r="M18" i="4"/>
  <c r="N18" i="4"/>
  <c r="L19" i="4"/>
  <c r="M19" i="4"/>
  <c r="N19" i="4"/>
  <c r="L20" i="4"/>
  <c r="M20" i="4"/>
  <c r="N20" i="4"/>
  <c r="L21" i="4"/>
  <c r="M21" i="4"/>
  <c r="N21" i="4"/>
  <c r="L22" i="4"/>
  <c r="M22" i="4"/>
  <c r="N22" i="4"/>
  <c r="L23" i="4"/>
  <c r="M23" i="4"/>
  <c r="N23" i="4"/>
  <c r="L24" i="4"/>
  <c r="M24" i="4"/>
  <c r="N24" i="4"/>
  <c r="M15" i="4"/>
  <c r="N15" i="4"/>
  <c r="L15" i="4"/>
  <c r="L2" i="4"/>
  <c r="M2" i="4"/>
  <c r="M4" i="4"/>
  <c r="N4" i="4"/>
  <c r="M5" i="4"/>
  <c r="N5" i="4"/>
  <c r="M6" i="4"/>
  <c r="N6" i="4"/>
  <c r="M7" i="4"/>
  <c r="N7" i="4"/>
  <c r="M8" i="4"/>
  <c r="N8" i="4"/>
  <c r="M9" i="4"/>
  <c r="N9" i="4"/>
  <c r="M10" i="4"/>
  <c r="N10" i="4"/>
  <c r="N11" i="4"/>
  <c r="M3" i="4"/>
  <c r="N3" i="4"/>
  <c r="N2" i="4"/>
  <c r="L3" i="4"/>
  <c r="L4" i="4"/>
  <c r="L5" i="4"/>
  <c r="L6" i="4"/>
  <c r="L7" i="4"/>
  <c r="L8" i="4"/>
  <c r="L9" i="4"/>
  <c r="L10" i="4"/>
  <c r="L11" i="4"/>
  <c r="C11" i="4"/>
  <c r="M11" i="4" s="1"/>
  <c r="L49" i="4" l="1"/>
  <c r="M37" i="4"/>
  <c r="L37" i="4"/>
  <c r="N37" i="4"/>
  <c r="K113" i="2"/>
  <c r="I113" i="2"/>
  <c r="J126" i="2"/>
  <c r="K126" i="2"/>
  <c r="I126" i="2"/>
  <c r="J113" i="2"/>
  <c r="K71" i="2"/>
  <c r="L71" i="2"/>
  <c r="J71" i="2"/>
  <c r="E91" i="2" l="1"/>
  <c r="K91" i="2" s="1"/>
  <c r="E92" i="2"/>
  <c r="K92" i="2" s="1"/>
  <c r="E93" i="2"/>
  <c r="K93" i="2" s="1"/>
  <c r="E94" i="2"/>
  <c r="K94" i="2" s="1"/>
  <c r="E95" i="2"/>
  <c r="K95" i="2" s="1"/>
  <c r="E96" i="2"/>
  <c r="K96" i="2" s="1"/>
  <c r="E97" i="2"/>
  <c r="K97" i="2" s="1"/>
  <c r="E98" i="2"/>
  <c r="K98" i="2" s="1"/>
  <c r="E99" i="2"/>
  <c r="K99" i="2" s="1"/>
  <c r="E90" i="2"/>
  <c r="K90" i="2" s="1"/>
  <c r="D91" i="2"/>
  <c r="J91" i="2" s="1"/>
  <c r="D92" i="2"/>
  <c r="J92" i="2" s="1"/>
  <c r="D93" i="2"/>
  <c r="J93" i="2" s="1"/>
  <c r="D94" i="2"/>
  <c r="J94" i="2" s="1"/>
  <c r="D95" i="2"/>
  <c r="J95" i="2" s="1"/>
  <c r="D96" i="2"/>
  <c r="J96" i="2" s="1"/>
  <c r="D97" i="2"/>
  <c r="J97" i="2" s="1"/>
  <c r="D98" i="2"/>
  <c r="J98" i="2" s="1"/>
  <c r="D99" i="2"/>
  <c r="J99" i="2" s="1"/>
  <c r="D90" i="2"/>
  <c r="J90" i="2" s="1"/>
  <c r="C91" i="2"/>
  <c r="I91" i="2" s="1"/>
  <c r="C92" i="2"/>
  <c r="I92" i="2" s="1"/>
  <c r="C93" i="2"/>
  <c r="I93" i="2" s="1"/>
  <c r="C94" i="2"/>
  <c r="I94" i="2" s="1"/>
  <c r="C95" i="2"/>
  <c r="I95" i="2" s="1"/>
  <c r="C96" i="2"/>
  <c r="I96" i="2" s="1"/>
  <c r="C97" i="2"/>
  <c r="I97" i="2" s="1"/>
  <c r="C98" i="2"/>
  <c r="I98" i="2" s="1"/>
  <c r="C99" i="2"/>
  <c r="I99" i="2" s="1"/>
  <c r="C90" i="2"/>
  <c r="I90" i="2" s="1"/>
  <c r="I100" i="2" l="1"/>
  <c r="J100" i="2"/>
  <c r="K100" i="2"/>
  <c r="K18" i="2"/>
  <c r="K30" i="2" s="1"/>
  <c r="K19" i="2"/>
  <c r="K31" i="2" s="1"/>
  <c r="K20" i="2"/>
  <c r="K32" i="2" s="1"/>
  <c r="J16" i="2"/>
  <c r="J28" i="2" s="1"/>
  <c r="J17" i="2"/>
  <c r="J29" i="2" s="1"/>
  <c r="J18" i="2"/>
  <c r="J30" i="2" s="1"/>
  <c r="J14" i="2"/>
  <c r="J26" i="2" s="1"/>
  <c r="I15" i="2"/>
  <c r="I27" i="2" s="1"/>
  <c r="I16" i="2"/>
  <c r="I28" i="2" s="1"/>
  <c r="I22" i="2"/>
  <c r="I34" i="2" s="1"/>
  <c r="I23" i="2"/>
  <c r="I35" i="2" s="1"/>
  <c r="D15" i="2"/>
  <c r="K15" i="2" s="1"/>
  <c r="K27" i="2" s="1"/>
  <c r="D16" i="2"/>
  <c r="K16" i="2" s="1"/>
  <c r="K28" i="2" s="1"/>
  <c r="D17" i="2"/>
  <c r="K17" i="2" s="1"/>
  <c r="K29" i="2" s="1"/>
  <c r="D18" i="2"/>
  <c r="D19" i="2"/>
  <c r="D20" i="2"/>
  <c r="D21" i="2"/>
  <c r="K21" i="2" s="1"/>
  <c r="K33" i="2" s="1"/>
  <c r="D22" i="2"/>
  <c r="K22" i="2" s="1"/>
  <c r="K34" i="2" s="1"/>
  <c r="D23" i="2"/>
  <c r="K23" i="2" s="1"/>
  <c r="K35" i="2" s="1"/>
  <c r="D14" i="2"/>
  <c r="K14" i="2" s="1"/>
  <c r="K26" i="2" s="1"/>
  <c r="K36" i="2" s="1"/>
  <c r="C15" i="2"/>
  <c r="J15" i="2" s="1"/>
  <c r="J27" i="2" s="1"/>
  <c r="C16" i="2"/>
  <c r="C17" i="2"/>
  <c r="C18" i="2"/>
  <c r="C19" i="2"/>
  <c r="J19" i="2" s="1"/>
  <c r="J31" i="2" s="1"/>
  <c r="C20" i="2"/>
  <c r="J20" i="2" s="1"/>
  <c r="J32" i="2" s="1"/>
  <c r="C21" i="2"/>
  <c r="J21" i="2" s="1"/>
  <c r="J33" i="2" s="1"/>
  <c r="C22" i="2"/>
  <c r="J22" i="2" s="1"/>
  <c r="J34" i="2" s="1"/>
  <c r="C23" i="2"/>
  <c r="J23" i="2" s="1"/>
  <c r="J35" i="2" s="1"/>
  <c r="C14" i="2"/>
  <c r="B15" i="2"/>
  <c r="B16" i="2"/>
  <c r="B17" i="2"/>
  <c r="I17" i="2" s="1"/>
  <c r="I29" i="2" s="1"/>
  <c r="B18" i="2"/>
  <c r="I18" i="2" s="1"/>
  <c r="I30" i="2" s="1"/>
  <c r="B19" i="2"/>
  <c r="I19" i="2" s="1"/>
  <c r="I31" i="2" s="1"/>
  <c r="B20" i="2"/>
  <c r="I20" i="2" s="1"/>
  <c r="I32" i="2" s="1"/>
  <c r="B21" i="2"/>
  <c r="I21" i="2" s="1"/>
  <c r="I33" i="2" s="1"/>
  <c r="B22" i="2"/>
  <c r="B23" i="2"/>
  <c r="B14" i="2"/>
  <c r="I14" i="2" s="1"/>
  <c r="I26" i="2" s="1"/>
  <c r="J36" i="2" l="1"/>
  <c r="I36" i="2"/>
  <c r="L26" i="1"/>
  <c r="Q26" i="1" s="1"/>
  <c r="L28" i="1"/>
  <c r="Q28" i="1" s="1"/>
  <c r="L34" i="1"/>
  <c r="Q34" i="1" s="1"/>
  <c r="L36" i="1"/>
  <c r="Q36" i="1" s="1"/>
  <c r="K24" i="1"/>
  <c r="P24" i="1" s="1"/>
  <c r="K25" i="1"/>
  <c r="P25" i="1" s="1"/>
  <c r="P41" i="1" s="1"/>
  <c r="K26" i="1"/>
  <c r="P26" i="1" s="1"/>
  <c r="K27" i="1"/>
  <c r="P27" i="1" s="1"/>
  <c r="K32" i="1"/>
  <c r="P32" i="1" s="1"/>
  <c r="K34" i="1"/>
  <c r="P34" i="1" s="1"/>
  <c r="K35" i="1"/>
  <c r="P35" i="1" s="1"/>
  <c r="K40" i="1"/>
  <c r="P40" i="1" s="1"/>
  <c r="J24" i="1"/>
  <c r="O24" i="1" s="1"/>
  <c r="J25" i="1"/>
  <c r="O25" i="1" s="1"/>
  <c r="J32" i="1"/>
  <c r="O32" i="1" s="1"/>
  <c r="J33" i="1"/>
  <c r="O33" i="1" s="1"/>
  <c r="J40" i="1"/>
  <c r="O40" i="1" s="1"/>
  <c r="E24" i="1"/>
  <c r="L24" i="1" s="1"/>
  <c r="Q24" i="1" s="1"/>
  <c r="E25" i="1"/>
  <c r="L25" i="1" s="1"/>
  <c r="Q25" i="1" s="1"/>
  <c r="E26" i="1"/>
  <c r="E27" i="1"/>
  <c r="L27" i="1" s="1"/>
  <c r="Q27" i="1" s="1"/>
  <c r="E28" i="1"/>
  <c r="E29" i="1"/>
  <c r="L29" i="1" s="1"/>
  <c r="Q29" i="1" s="1"/>
  <c r="E30" i="1"/>
  <c r="L30" i="1" s="1"/>
  <c r="Q30" i="1" s="1"/>
  <c r="E31" i="1"/>
  <c r="L31" i="1" s="1"/>
  <c r="Q31" i="1" s="1"/>
  <c r="E32" i="1"/>
  <c r="L32" i="1" s="1"/>
  <c r="Q32" i="1" s="1"/>
  <c r="E33" i="1"/>
  <c r="L33" i="1" s="1"/>
  <c r="Q33" i="1" s="1"/>
  <c r="E34" i="1"/>
  <c r="E35" i="1"/>
  <c r="L35" i="1" s="1"/>
  <c r="Q35" i="1" s="1"/>
  <c r="E36" i="1"/>
  <c r="E37" i="1"/>
  <c r="L37" i="1" s="1"/>
  <c r="Q37" i="1" s="1"/>
  <c r="E38" i="1"/>
  <c r="L38" i="1" s="1"/>
  <c r="Q38" i="1" s="1"/>
  <c r="E39" i="1"/>
  <c r="L39" i="1" s="1"/>
  <c r="Q39" i="1" s="1"/>
  <c r="E40" i="1"/>
  <c r="L40" i="1" s="1"/>
  <c r="Q40" i="1" s="1"/>
  <c r="E23" i="1"/>
  <c r="L23" i="1" s="1"/>
  <c r="Q23" i="1" s="1"/>
  <c r="D24" i="1"/>
  <c r="D26" i="1"/>
  <c r="D27" i="1"/>
  <c r="D28" i="1"/>
  <c r="K28" i="1" s="1"/>
  <c r="P28" i="1" s="1"/>
  <c r="D29" i="1"/>
  <c r="K29" i="1" s="1"/>
  <c r="P29" i="1" s="1"/>
  <c r="D30" i="1"/>
  <c r="K30" i="1" s="1"/>
  <c r="P30" i="1" s="1"/>
  <c r="D31" i="1"/>
  <c r="K31" i="1" s="1"/>
  <c r="P31" i="1" s="1"/>
  <c r="D32" i="1"/>
  <c r="D33" i="1"/>
  <c r="K33" i="1" s="1"/>
  <c r="P33" i="1" s="1"/>
  <c r="D34" i="1"/>
  <c r="D35" i="1"/>
  <c r="D36" i="1"/>
  <c r="K36" i="1" s="1"/>
  <c r="P36" i="1" s="1"/>
  <c r="D37" i="1"/>
  <c r="K37" i="1" s="1"/>
  <c r="P37" i="1" s="1"/>
  <c r="D38" i="1"/>
  <c r="K38" i="1" s="1"/>
  <c r="P38" i="1" s="1"/>
  <c r="D39" i="1"/>
  <c r="K39" i="1" s="1"/>
  <c r="P39" i="1" s="1"/>
  <c r="D40" i="1"/>
  <c r="D23" i="1"/>
  <c r="K23" i="1" s="1"/>
  <c r="P23" i="1" s="1"/>
  <c r="C25" i="1"/>
  <c r="C26" i="1"/>
  <c r="J26" i="1" s="1"/>
  <c r="O26" i="1" s="1"/>
  <c r="C27" i="1"/>
  <c r="J27" i="1" s="1"/>
  <c r="O27" i="1" s="1"/>
  <c r="C28" i="1"/>
  <c r="J28" i="1" s="1"/>
  <c r="O28" i="1" s="1"/>
  <c r="C29" i="1"/>
  <c r="J29" i="1" s="1"/>
  <c r="O29" i="1" s="1"/>
  <c r="C30" i="1"/>
  <c r="J30" i="1" s="1"/>
  <c r="O30" i="1" s="1"/>
  <c r="C31" i="1"/>
  <c r="J31" i="1" s="1"/>
  <c r="O31" i="1" s="1"/>
  <c r="C33" i="1"/>
  <c r="C34" i="1"/>
  <c r="J34" i="1" s="1"/>
  <c r="O34" i="1" s="1"/>
  <c r="C35" i="1"/>
  <c r="J35" i="1" s="1"/>
  <c r="O35" i="1" s="1"/>
  <c r="C36" i="1"/>
  <c r="J36" i="1" s="1"/>
  <c r="O36" i="1" s="1"/>
  <c r="C37" i="1"/>
  <c r="J37" i="1" s="1"/>
  <c r="O37" i="1" s="1"/>
  <c r="C38" i="1"/>
  <c r="J38" i="1" s="1"/>
  <c r="O38" i="1" s="1"/>
  <c r="C39" i="1"/>
  <c r="J39" i="1" s="1"/>
  <c r="O39" i="1" s="1"/>
  <c r="C23" i="1"/>
  <c r="J23" i="1" s="1"/>
  <c r="O23" i="1" s="1"/>
  <c r="Q41" i="1" l="1"/>
  <c r="O41" i="1"/>
</calcChain>
</file>

<file path=xl/sharedStrings.xml><?xml version="1.0" encoding="utf-8"?>
<sst xmlns="http://schemas.openxmlformats.org/spreadsheetml/2006/main" count="814" uniqueCount="205">
  <si>
    <t>PM3</t>
    <phoneticPr fontId="1" type="noConversion"/>
  </si>
  <si>
    <t>H</t>
  </si>
  <si>
    <t>H</t>
    <phoneticPr fontId="1" type="noConversion"/>
  </si>
  <si>
    <t>He</t>
  </si>
  <si>
    <t>He</t>
    <phoneticPr fontId="1" type="noConversion"/>
  </si>
  <si>
    <t>Li</t>
  </si>
  <si>
    <t>Li</t>
    <phoneticPr fontId="1" type="noConversion"/>
  </si>
  <si>
    <t>Be</t>
  </si>
  <si>
    <t>Be</t>
    <phoneticPr fontId="1" type="noConversion"/>
  </si>
  <si>
    <t>C</t>
  </si>
  <si>
    <t>C</t>
    <phoneticPr fontId="1" type="noConversion"/>
  </si>
  <si>
    <t>N</t>
  </si>
  <si>
    <t>N</t>
    <phoneticPr fontId="1" type="noConversion"/>
  </si>
  <si>
    <t>O</t>
  </si>
  <si>
    <t>O</t>
    <phoneticPr fontId="1" type="noConversion"/>
  </si>
  <si>
    <t>F</t>
  </si>
  <si>
    <t>F</t>
    <phoneticPr fontId="1" type="noConversion"/>
  </si>
  <si>
    <t>Ne</t>
  </si>
  <si>
    <t>Ne</t>
    <phoneticPr fontId="1" type="noConversion"/>
  </si>
  <si>
    <t xml:space="preserve">Na </t>
  </si>
  <si>
    <t xml:space="preserve">Na </t>
    <phoneticPr fontId="1" type="noConversion"/>
  </si>
  <si>
    <t>Mg</t>
  </si>
  <si>
    <t>Mg</t>
    <phoneticPr fontId="1" type="noConversion"/>
  </si>
  <si>
    <t>Al</t>
  </si>
  <si>
    <t>Al</t>
    <phoneticPr fontId="1" type="noConversion"/>
  </si>
  <si>
    <t xml:space="preserve">Si </t>
  </si>
  <si>
    <t xml:space="preserve">Si </t>
    <phoneticPr fontId="1" type="noConversion"/>
  </si>
  <si>
    <t>P</t>
  </si>
  <si>
    <t>P</t>
    <phoneticPr fontId="1" type="noConversion"/>
  </si>
  <si>
    <t>Cl</t>
  </si>
  <si>
    <t>Cl</t>
    <phoneticPr fontId="1" type="noConversion"/>
  </si>
  <si>
    <t>Ar</t>
  </si>
  <si>
    <t>Ar</t>
    <phoneticPr fontId="1" type="noConversion"/>
  </si>
  <si>
    <t>Charge=o</t>
    <phoneticPr fontId="1" type="noConversion"/>
  </si>
  <si>
    <t>unpaired electron</t>
    <phoneticPr fontId="1" type="noConversion"/>
  </si>
  <si>
    <t>HF/6-31G*</t>
    <phoneticPr fontId="1" type="noConversion"/>
  </si>
  <si>
    <t>MP2/6-31G*</t>
    <phoneticPr fontId="1" type="noConversion"/>
  </si>
  <si>
    <t>Charge=+1</t>
    <phoneticPr fontId="1" type="noConversion"/>
  </si>
  <si>
    <t>N/A</t>
    <phoneticPr fontId="1" type="noConversion"/>
  </si>
  <si>
    <t>B</t>
  </si>
  <si>
    <t>B</t>
    <phoneticPr fontId="1" type="noConversion"/>
  </si>
  <si>
    <t>IE</t>
    <phoneticPr fontId="1" type="noConversion"/>
  </si>
  <si>
    <t>ev</t>
    <phoneticPr fontId="1" type="noConversion"/>
  </si>
  <si>
    <t>error</t>
    <phoneticPr fontId="1" type="noConversion"/>
  </si>
  <si>
    <t>ABS</t>
    <phoneticPr fontId="1" type="noConversion"/>
  </si>
  <si>
    <t>MUE</t>
    <phoneticPr fontId="1" type="noConversion"/>
  </si>
  <si>
    <t>Exp.</t>
    <phoneticPr fontId="1" type="noConversion"/>
  </si>
  <si>
    <t>MP2/6-311+G(2df,2p)</t>
    <phoneticPr fontId="1" type="noConversion"/>
  </si>
  <si>
    <t>CCSD(T)/6-311+G(2df,2p)</t>
    <phoneticPr fontId="1" type="noConversion"/>
  </si>
  <si>
    <t>MP4/6-311+G(2df,2p)</t>
    <phoneticPr fontId="1" type="noConversion"/>
  </si>
  <si>
    <t>Hartree</t>
    <phoneticPr fontId="1" type="noConversion"/>
  </si>
  <si>
    <t>Absoult error</t>
    <phoneticPr fontId="1" type="noConversion"/>
  </si>
  <si>
    <t>IE(kcal/mol)</t>
    <phoneticPr fontId="1" type="noConversion"/>
  </si>
  <si>
    <t>MP2/6-311+G(2df,2p)</t>
  </si>
  <si>
    <t>MP2/6-31G*</t>
  </si>
  <si>
    <t>MP4/6-31G*</t>
  </si>
  <si>
    <t>CCSD(T)/6-31G*</t>
  </si>
  <si>
    <t>error</t>
    <phoneticPr fontId="1" type="noConversion"/>
  </si>
  <si>
    <t>Method/ basis set</t>
  </si>
  <si>
    <t>Unsigned</t>
  </si>
  <si>
    <t xml:space="preserve"> error</t>
    <phoneticPr fontId="1" type="noConversion"/>
  </si>
  <si>
    <t>ABS</t>
  </si>
  <si>
    <t>ABS</t>
    <phoneticPr fontId="1" type="noConversion"/>
  </si>
  <si>
    <t>MUE</t>
  </si>
  <si>
    <t>MUE</t>
    <phoneticPr fontId="1" type="noConversion"/>
  </si>
  <si>
    <t>MP4/6-311+G(2df,2p)</t>
  </si>
  <si>
    <t>CCSD(T)/6-311+G(2df,2p)</t>
  </si>
  <si>
    <t>kcalmol</t>
    <phoneticPr fontId="1" type="noConversion"/>
  </si>
  <si>
    <t>MP2/6-31G(d,p)</t>
  </si>
  <si>
    <t>B3LYP/6-31G(d,p)</t>
  </si>
  <si>
    <t>CCSD(T)/6-31G(d,p)</t>
  </si>
  <si>
    <t>exp.</t>
  </si>
  <si>
    <t>MP2/6-31++G(d,p)</t>
  </si>
  <si>
    <t>B3LYP/6-31++G(d,p)</t>
  </si>
  <si>
    <t>CCSD(T)/6-31++G(d,p)</t>
  </si>
  <si>
    <t>MP2/6-311G(2df,2p)</t>
  </si>
  <si>
    <t>B3LYP/6-311G(2df,2p)</t>
  </si>
  <si>
    <t>CCSD(T)/6-311G(2df,2p)</t>
  </si>
  <si>
    <t>MP2/aug-cc-pvtz</t>
  </si>
  <si>
    <t>B3LYP/aug-cc-pvtz</t>
  </si>
  <si>
    <t>CCSD(T)/aug-cc-pvtz</t>
  </si>
  <si>
    <t>6-31G(d,p)</t>
  </si>
  <si>
    <t>6-31++G(d,p) </t>
  </si>
  <si>
    <t>6-311G(2df,2p) </t>
  </si>
  <si>
    <t>aug-cc-pvtz</t>
  </si>
  <si>
    <t>MAE</t>
    <phoneticPr fontId="1" type="noConversion"/>
  </si>
  <si>
    <t>MP2/6-31++G(d,P)</t>
  </si>
  <si>
    <t>MP2/6-31++G(d,P)</t>
    <phoneticPr fontId="1" type="noConversion"/>
  </si>
  <si>
    <t>charge=0</t>
    <phoneticPr fontId="1" type="noConversion"/>
  </si>
  <si>
    <t>charge=-1</t>
  </si>
  <si>
    <t>charge=-1</t>
    <phoneticPr fontId="1" type="noConversion"/>
  </si>
  <si>
    <t>B3LYP/6-31++G(d,P)</t>
  </si>
  <si>
    <t>B3LYP/6-31++G(d,P)</t>
    <phoneticPr fontId="1" type="noConversion"/>
  </si>
  <si>
    <t>CCSDT/6-31++G(d,P)</t>
  </si>
  <si>
    <t>CCSDT/6-31++G(d,P)</t>
    <phoneticPr fontId="1" type="noConversion"/>
  </si>
  <si>
    <t>MP2/daug-cc-pvtz</t>
  </si>
  <si>
    <t>MP2/daug-cc-pvtz</t>
    <phoneticPr fontId="1" type="noConversion"/>
  </si>
  <si>
    <t>B3LYP/daug-cc-pvtz</t>
  </si>
  <si>
    <t>B3LYP/daug-cc-pvtz</t>
    <phoneticPr fontId="1" type="noConversion"/>
  </si>
  <si>
    <t>CCSDT/daug-cc-pvtz</t>
  </si>
  <si>
    <t>CCSDT/daug-cc-pvtz</t>
    <phoneticPr fontId="1" type="noConversion"/>
  </si>
  <si>
    <t>absolute error</t>
    <phoneticPr fontId="1" type="noConversion"/>
  </si>
  <si>
    <t>exp.</t>
    <phoneticPr fontId="1" type="noConversion"/>
  </si>
  <si>
    <t>0.00000    -1</t>
  </si>
  <si>
    <t>.88973    -1</t>
  </si>
  <si>
    <t>.88973  0.6</t>
  </si>
  <si>
    <t>He+</t>
    <phoneticPr fontId="1" type="noConversion"/>
  </si>
  <si>
    <t>R**2*Density</t>
    <phoneticPr fontId="1" type="noConversion"/>
  </si>
  <si>
    <t xml:space="preserve"> </t>
    <phoneticPr fontId="1" type="noConversion"/>
  </si>
  <si>
    <t>he0</t>
    <phoneticPr fontId="1" type="noConversion"/>
  </si>
  <si>
    <t>he-</t>
    <phoneticPr fontId="1" type="noConversion"/>
  </si>
  <si>
    <t>R**2 Density He</t>
    <phoneticPr fontId="1" type="noConversion"/>
  </si>
  <si>
    <t>R**2Density He-</t>
    <phoneticPr fontId="1" type="noConversion"/>
  </si>
  <si>
    <t>H2</t>
    <phoneticPr fontId="1" type="noConversion"/>
  </si>
  <si>
    <t>LiH</t>
    <phoneticPr fontId="1" type="noConversion"/>
  </si>
  <si>
    <t>BeH2</t>
    <phoneticPr fontId="1" type="noConversion"/>
  </si>
  <si>
    <t>BH3</t>
    <phoneticPr fontId="1" type="noConversion"/>
  </si>
  <si>
    <t>CH4</t>
    <phoneticPr fontId="1" type="noConversion"/>
  </si>
  <si>
    <t>NH3</t>
    <phoneticPr fontId="1" type="noConversion"/>
  </si>
  <si>
    <t>H2O</t>
    <phoneticPr fontId="1" type="noConversion"/>
  </si>
  <si>
    <t>HF</t>
    <phoneticPr fontId="1" type="noConversion"/>
  </si>
  <si>
    <t>CCSD(T)/aug-cc-pvtz//MP2/aug-cc-pvtz</t>
    <phoneticPr fontId="1" type="noConversion"/>
  </si>
  <si>
    <t>b3lyp/aug-cc-pvtz</t>
    <phoneticPr fontId="1" type="noConversion"/>
  </si>
  <si>
    <t>MP2/aug-cc-pvtz</t>
    <phoneticPr fontId="1" type="noConversion"/>
  </si>
  <si>
    <t>MP2/6-31+G(d,P)</t>
    <phoneticPr fontId="1" type="noConversion"/>
  </si>
  <si>
    <t>b3lyp/6-31+G(d,P)</t>
    <phoneticPr fontId="1" type="noConversion"/>
  </si>
  <si>
    <t>Ahn(hartree)</t>
    <phoneticPr fontId="1" type="noConversion"/>
  </si>
  <si>
    <t>atom(hartree)</t>
    <phoneticPr fontId="1" type="noConversion"/>
  </si>
  <si>
    <t>exp</t>
    <phoneticPr fontId="1" type="noConversion"/>
  </si>
  <si>
    <t>A</t>
    <phoneticPr fontId="1" type="noConversion"/>
  </si>
  <si>
    <t>bond length</t>
    <phoneticPr fontId="1" type="noConversion"/>
  </si>
  <si>
    <t>AE (Hartrees)</t>
    <phoneticPr fontId="1" type="noConversion"/>
  </si>
  <si>
    <t>Hn</t>
    <phoneticPr fontId="1" type="noConversion"/>
  </si>
  <si>
    <t>AE(kacl/mol)</t>
    <phoneticPr fontId="1" type="noConversion"/>
  </si>
  <si>
    <t>bond angle</t>
    <phoneticPr fontId="1" type="noConversion"/>
  </si>
  <si>
    <t>abs</t>
    <phoneticPr fontId="1" type="noConversion"/>
  </si>
  <si>
    <t>AE</t>
    <phoneticPr fontId="1" type="noConversion"/>
  </si>
  <si>
    <t>kcal/mol</t>
    <phoneticPr fontId="1" type="noConversion"/>
  </si>
  <si>
    <r>
      <t>H</t>
    </r>
    <r>
      <rPr>
        <b/>
        <vertAlign val="subscript"/>
        <sz val="12"/>
        <color theme="1"/>
        <rFont val="新細明體"/>
        <family val="1"/>
        <charset val="136"/>
        <scheme val="minor"/>
      </rPr>
      <t>2</t>
    </r>
    <phoneticPr fontId="1" type="noConversion"/>
  </si>
  <si>
    <r>
      <t>BeH</t>
    </r>
    <r>
      <rPr>
        <b/>
        <vertAlign val="subscript"/>
        <sz val="12"/>
        <color theme="1"/>
        <rFont val="新細明體"/>
        <family val="1"/>
        <charset val="136"/>
        <scheme val="minor"/>
      </rPr>
      <t>2</t>
    </r>
    <phoneticPr fontId="1" type="noConversion"/>
  </si>
  <si>
    <r>
      <t>BH</t>
    </r>
    <r>
      <rPr>
        <b/>
        <vertAlign val="subscript"/>
        <sz val="12"/>
        <color theme="1"/>
        <rFont val="新細明體"/>
        <family val="1"/>
        <charset val="136"/>
        <scheme val="minor"/>
      </rPr>
      <t>3</t>
    </r>
    <phoneticPr fontId="1" type="noConversion"/>
  </si>
  <si>
    <r>
      <t>CH</t>
    </r>
    <r>
      <rPr>
        <b/>
        <vertAlign val="subscript"/>
        <sz val="12"/>
        <color theme="1"/>
        <rFont val="新細明體"/>
        <family val="1"/>
        <charset val="136"/>
        <scheme val="minor"/>
      </rPr>
      <t>4</t>
    </r>
    <phoneticPr fontId="1" type="noConversion"/>
  </si>
  <si>
    <r>
      <t>NH</t>
    </r>
    <r>
      <rPr>
        <b/>
        <vertAlign val="subscript"/>
        <sz val="12"/>
        <color theme="1"/>
        <rFont val="新細明體"/>
        <family val="1"/>
        <charset val="136"/>
        <scheme val="minor"/>
      </rPr>
      <t>3</t>
    </r>
    <phoneticPr fontId="1" type="noConversion"/>
  </si>
  <si>
    <r>
      <t>H</t>
    </r>
    <r>
      <rPr>
        <b/>
        <vertAlign val="subscript"/>
        <sz val="12"/>
        <color theme="1"/>
        <rFont val="新細明體"/>
        <family val="1"/>
        <charset val="136"/>
        <scheme val="minor"/>
      </rPr>
      <t>2</t>
    </r>
    <r>
      <rPr>
        <b/>
        <sz val="12"/>
        <color theme="1"/>
        <rFont val="新細明體"/>
        <family val="1"/>
        <charset val="136"/>
        <scheme val="minor"/>
      </rPr>
      <t>O</t>
    </r>
    <phoneticPr fontId="1" type="noConversion"/>
  </si>
  <si>
    <t>absol error</t>
    <phoneticPr fontId="1" type="noConversion"/>
  </si>
  <si>
    <t>bl exp</t>
    <phoneticPr fontId="1" type="noConversion"/>
  </si>
  <si>
    <t>bl aber</t>
    <phoneticPr fontId="1" type="noConversion"/>
  </si>
  <si>
    <t>mue</t>
    <phoneticPr fontId="1" type="noConversion"/>
  </si>
  <si>
    <r>
      <t>H</t>
    </r>
    <r>
      <rPr>
        <b/>
        <vertAlign val="subscript"/>
        <sz val="12"/>
        <color rgb="FF000000"/>
        <rFont val="Comic Sans MS"/>
        <family val="4"/>
      </rPr>
      <t>2</t>
    </r>
  </si>
  <si>
    <r>
      <t>Li</t>
    </r>
    <r>
      <rPr>
        <b/>
        <vertAlign val="subscript"/>
        <sz val="12"/>
        <color rgb="FF000000"/>
        <rFont val="Comic Sans MS"/>
        <family val="4"/>
      </rPr>
      <t>2</t>
    </r>
  </si>
  <si>
    <r>
      <t>B</t>
    </r>
    <r>
      <rPr>
        <b/>
        <vertAlign val="subscript"/>
        <sz val="12"/>
        <color rgb="FF000000"/>
        <rFont val="Comic Sans MS"/>
        <family val="4"/>
      </rPr>
      <t>2</t>
    </r>
  </si>
  <si>
    <r>
      <t>C</t>
    </r>
    <r>
      <rPr>
        <b/>
        <vertAlign val="subscript"/>
        <sz val="12"/>
        <color rgb="FF000000"/>
        <rFont val="Comic Sans MS"/>
        <family val="4"/>
      </rPr>
      <t>2</t>
    </r>
  </si>
  <si>
    <r>
      <t>N</t>
    </r>
    <r>
      <rPr>
        <b/>
        <vertAlign val="subscript"/>
        <sz val="12"/>
        <color rgb="FF000000"/>
        <rFont val="Comic Sans MS"/>
        <family val="4"/>
      </rPr>
      <t>2</t>
    </r>
  </si>
  <si>
    <r>
      <t>O</t>
    </r>
    <r>
      <rPr>
        <b/>
        <vertAlign val="subscript"/>
        <sz val="12"/>
        <color rgb="FF000000"/>
        <rFont val="Comic Sans MS"/>
        <family val="4"/>
      </rPr>
      <t>2</t>
    </r>
  </si>
  <si>
    <r>
      <t>F</t>
    </r>
    <r>
      <rPr>
        <b/>
        <vertAlign val="subscript"/>
        <sz val="12"/>
        <color rgb="FF000000"/>
        <rFont val="Comic Sans MS"/>
        <family val="4"/>
      </rPr>
      <t>2</t>
    </r>
  </si>
  <si>
    <r>
      <t>P</t>
    </r>
    <r>
      <rPr>
        <b/>
        <vertAlign val="subscript"/>
        <sz val="12"/>
        <color rgb="FF000000"/>
        <rFont val="Comic Sans MS"/>
        <family val="4"/>
      </rPr>
      <t>2</t>
    </r>
  </si>
  <si>
    <r>
      <t>S</t>
    </r>
    <r>
      <rPr>
        <b/>
        <vertAlign val="subscript"/>
        <sz val="12"/>
        <color rgb="FF000000"/>
        <rFont val="Comic Sans MS"/>
        <family val="4"/>
      </rPr>
      <t>2</t>
    </r>
  </si>
  <si>
    <r>
      <t>Cl</t>
    </r>
    <r>
      <rPr>
        <b/>
        <vertAlign val="subscript"/>
        <sz val="12"/>
        <color rgb="FF000000"/>
        <rFont val="Comic Sans MS"/>
        <family val="4"/>
      </rPr>
      <t>2</t>
    </r>
  </si>
  <si>
    <t>MP2/6-31+G(d,p)</t>
  </si>
  <si>
    <t>B3LYP/aug-cc-pVTZ</t>
  </si>
  <si>
    <t>CCSD(T)/aug-cc-pVTZ</t>
  </si>
  <si>
    <t>Exp.( De )</t>
  </si>
  <si>
    <t>CCSD(T)/aug-cc-pVTZ</t>
    <phoneticPr fontId="1" type="noConversion"/>
  </si>
  <si>
    <t>Bond length</t>
    <phoneticPr fontId="1" type="noConversion"/>
  </si>
  <si>
    <t>MP2/aug-cc-pVTZ</t>
  </si>
  <si>
    <t>CCSD(T)/aug-cc-pVTZ//MP2/aug-cc-pVTZ</t>
  </si>
  <si>
    <r>
      <t>H</t>
    </r>
    <r>
      <rPr>
        <b/>
        <vertAlign val="subscript"/>
        <sz val="12"/>
        <color theme="1"/>
        <rFont val="Comic Sans MS"/>
        <family val="4"/>
      </rPr>
      <t>2</t>
    </r>
  </si>
  <si>
    <t>LiH</t>
  </si>
  <si>
    <r>
      <t>BeH</t>
    </r>
    <r>
      <rPr>
        <b/>
        <vertAlign val="subscript"/>
        <sz val="12"/>
        <color theme="1"/>
        <rFont val="Comic Sans MS"/>
        <family val="4"/>
      </rPr>
      <t>2</t>
    </r>
  </si>
  <si>
    <r>
      <t>BH</t>
    </r>
    <r>
      <rPr>
        <b/>
        <vertAlign val="subscript"/>
        <sz val="12"/>
        <color theme="1"/>
        <rFont val="Comic Sans MS"/>
        <family val="4"/>
      </rPr>
      <t>3</t>
    </r>
  </si>
  <si>
    <r>
      <t>CH</t>
    </r>
    <r>
      <rPr>
        <b/>
        <vertAlign val="subscript"/>
        <sz val="12"/>
        <color theme="1"/>
        <rFont val="Comic Sans MS"/>
        <family val="4"/>
      </rPr>
      <t>4</t>
    </r>
  </si>
  <si>
    <r>
      <t>NH</t>
    </r>
    <r>
      <rPr>
        <b/>
        <vertAlign val="subscript"/>
        <sz val="12"/>
        <color theme="1"/>
        <rFont val="Comic Sans MS"/>
        <family val="4"/>
      </rPr>
      <t>3</t>
    </r>
  </si>
  <si>
    <r>
      <t>H</t>
    </r>
    <r>
      <rPr>
        <b/>
        <vertAlign val="subscript"/>
        <sz val="12"/>
        <color theme="1"/>
        <rFont val="Comic Sans MS"/>
        <family val="4"/>
      </rPr>
      <t>2</t>
    </r>
    <r>
      <rPr>
        <b/>
        <sz val="12"/>
        <color theme="1"/>
        <rFont val="Comic Sans MS"/>
        <family val="4"/>
      </rPr>
      <t>O</t>
    </r>
  </si>
  <si>
    <t>HF</t>
  </si>
  <si>
    <t>OH</t>
    <phoneticPr fontId="1" type="noConversion"/>
  </si>
  <si>
    <t>nor</t>
    <phoneticPr fontId="1" type="noConversion"/>
  </si>
  <si>
    <t>7az</t>
    <phoneticPr fontId="1" type="noConversion"/>
  </si>
  <si>
    <t>7azts</t>
    <phoneticPr fontId="1" type="noConversion"/>
  </si>
  <si>
    <t>nor-exc</t>
    <phoneticPr fontId="1" type="noConversion"/>
  </si>
  <si>
    <t>7az-exc</t>
    <phoneticPr fontId="1" type="noConversion"/>
  </si>
  <si>
    <t>7axts-exc</t>
    <phoneticPr fontId="1" type="noConversion"/>
  </si>
  <si>
    <t>1000/T</t>
  </si>
  <si>
    <t>1000/T</t>
    <phoneticPr fontId="1" type="noConversion"/>
  </si>
  <si>
    <t>mp2</t>
    <phoneticPr fontId="1" type="noConversion"/>
  </si>
  <si>
    <t>CH4OH</t>
    <phoneticPr fontId="1" type="noConversion"/>
  </si>
  <si>
    <t>barrier</t>
    <phoneticPr fontId="1" type="noConversion"/>
  </si>
  <si>
    <t>lnk</t>
    <phoneticPr fontId="1" type="noConversion"/>
  </si>
  <si>
    <t>273K</t>
    <phoneticPr fontId="1" type="noConversion"/>
  </si>
  <si>
    <t>298K</t>
    <phoneticPr fontId="1" type="noConversion"/>
  </si>
  <si>
    <t>600K</t>
    <phoneticPr fontId="1" type="noConversion"/>
  </si>
  <si>
    <t>NH3OH</t>
    <phoneticPr fontId="1" type="noConversion"/>
  </si>
  <si>
    <t>ccsdt</t>
    <phoneticPr fontId="1" type="noConversion"/>
  </si>
  <si>
    <t>barrrier</t>
    <phoneticPr fontId="1" type="noConversion"/>
  </si>
  <si>
    <r>
      <rPr>
        <b/>
        <sz val="10"/>
        <color rgb="FFFF0000"/>
        <rFont val="新細明體"/>
        <family val="1"/>
        <charset val="136"/>
        <scheme val="minor"/>
      </rPr>
      <t>k</t>
    </r>
    <r>
      <rPr>
        <sz val="10"/>
        <color theme="1"/>
        <rFont val="新細明體"/>
        <family val="2"/>
        <charset val="136"/>
        <scheme val="minor"/>
      </rPr>
      <t>(1.38066E-23*K/6.62608E-34)*24465/6.02214E+23*EXP(-(barrier*4184)/8.31451*K))</t>
    </r>
    <phoneticPr fontId="1" type="noConversion"/>
  </si>
  <si>
    <t>h</t>
    <phoneticPr fontId="1" type="noConversion"/>
  </si>
  <si>
    <r>
      <t>k</t>
    </r>
    <r>
      <rPr>
        <vertAlign val="subscript"/>
        <sz val="12"/>
        <color theme="1"/>
        <rFont val="新細明體"/>
        <family val="1"/>
        <charset val="136"/>
        <scheme val="minor"/>
      </rPr>
      <t>B</t>
    </r>
    <phoneticPr fontId="1" type="noConversion"/>
  </si>
  <si>
    <t>K</t>
    <phoneticPr fontId="1" type="noConversion"/>
  </si>
  <si>
    <r>
      <t>K</t>
    </r>
    <r>
      <rPr>
        <vertAlign val="superscript"/>
        <sz val="12"/>
        <color theme="1"/>
        <rFont val="新細明體"/>
        <family val="1"/>
        <charset val="136"/>
        <scheme val="minor"/>
      </rPr>
      <t>o</t>
    </r>
    <phoneticPr fontId="1" type="noConversion"/>
  </si>
  <si>
    <r>
      <t>k</t>
    </r>
    <r>
      <rPr>
        <vertAlign val="subscript"/>
        <sz val="12"/>
        <color theme="1"/>
        <rFont val="新細明體"/>
        <family val="1"/>
        <charset val="136"/>
        <scheme val="minor"/>
      </rPr>
      <t>B</t>
    </r>
    <r>
      <rPr>
        <sz val="12"/>
        <color theme="1"/>
        <rFont val="新細明體"/>
        <family val="2"/>
        <charset val="136"/>
        <scheme val="minor"/>
      </rPr>
      <t>/h</t>
    </r>
    <phoneticPr fontId="1" type="noConversion"/>
  </si>
  <si>
    <t>MP2</t>
    <phoneticPr fontId="1" type="noConversion"/>
  </si>
  <si>
    <t>exp.</t>
    <phoneticPr fontId="1" type="noConversion"/>
  </si>
  <si>
    <t>exp</t>
    <phoneticPr fontId="1" type="noConversion"/>
  </si>
  <si>
    <t>CCSDT</t>
    <phoneticPr fontId="1" type="noConversion"/>
  </si>
  <si>
    <t>CH4OH</t>
    <phoneticPr fontId="1" type="noConversion"/>
  </si>
  <si>
    <t>NH3OH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</si>
</sst>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000_ "/>
    <numFmt numFmtId="177" formatCode="0.0_ "/>
    <numFmt numFmtId="178" formatCode="0.0"/>
    <numFmt numFmtId="179" formatCode="0.00000"/>
    <numFmt numFmtId="180" formatCode="0.00_ "/>
    <numFmt numFmtId="181" formatCode="0.0_);[Red]\(0.0\)"/>
    <numFmt numFmtId="182" formatCode="0.00_);[Red]\(0.00\)"/>
    <numFmt numFmtId="183" formatCode="0.000_ "/>
    <numFmt numFmtId="184" formatCode="0.000_);\(0.000\)"/>
    <numFmt numFmtId="185" formatCode="0.0000_);\(0.0000\)"/>
    <numFmt numFmtId="186" formatCode="0.00_);\(0.00\)"/>
    <numFmt numFmtId="187" formatCode="0.0000"/>
  </numFmts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sz val="12"/>
      <color rgb="FF00000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color rgb="FF000000"/>
      <name val="Courier New"/>
      <family val="3"/>
    </font>
    <font>
      <b/>
      <sz val="12"/>
      <color theme="0"/>
      <name val="Times New Roman"/>
      <family val="1"/>
    </font>
    <font>
      <b/>
      <sz val="12"/>
      <color theme="1"/>
      <name val="Comic Sans MS"/>
      <family val="4"/>
    </font>
    <font>
      <sz val="12"/>
      <color theme="1"/>
      <name val="Comic Sans MS"/>
      <family val="4"/>
    </font>
    <font>
      <b/>
      <sz val="13.5"/>
      <color theme="1"/>
      <name val="Comic Sans MS"/>
      <family val="4"/>
    </font>
    <font>
      <b/>
      <vertAlign val="subscript"/>
      <sz val="12"/>
      <color theme="1"/>
      <name val="新細明體"/>
      <family val="1"/>
      <charset val="136"/>
      <scheme val="minor"/>
    </font>
    <font>
      <b/>
      <sz val="12"/>
      <color rgb="FF000000"/>
      <name val="Comic Sans MS"/>
      <family val="4"/>
    </font>
    <font>
      <b/>
      <vertAlign val="subscript"/>
      <sz val="12"/>
      <color rgb="FF000000"/>
      <name val="Comic Sans MS"/>
      <family val="4"/>
    </font>
    <font>
      <sz val="12"/>
      <color rgb="FF000000"/>
      <name val="Comic Sans MS"/>
      <family val="4"/>
    </font>
    <font>
      <b/>
      <vertAlign val="subscript"/>
      <sz val="12"/>
      <color theme="1"/>
      <name val="Comic Sans MS"/>
      <family val="4"/>
    </font>
    <font>
      <sz val="12"/>
      <color theme="1"/>
      <name val="新細明體"/>
      <family val="2"/>
      <scheme val="minor"/>
    </font>
    <font>
      <b/>
      <sz val="12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0"/>
      <color rgb="FFFF000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vertAlign val="subscript"/>
      <sz val="12"/>
      <color theme="1"/>
      <name val="新細明體"/>
      <family val="1"/>
      <charset val="136"/>
      <scheme val="minor"/>
    </font>
    <font>
      <vertAlign val="superscript"/>
      <sz val="12"/>
      <color theme="1"/>
      <name val="新細明體"/>
      <family val="1"/>
      <charset val="136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DFE"/>
        <bgColor indexed="64"/>
      </patternFill>
    </fill>
    <fill>
      <patternFill patternType="solid">
        <fgColor rgb="FFFDCDD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3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5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0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7" xfId="0" applyNumberFormat="1" applyBorder="1" applyAlignment="1">
      <alignment horizontal="center"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5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9" xfId="0" applyBorder="1">
      <alignment vertical="center"/>
    </xf>
    <xf numFmtId="0" fontId="7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7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3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2" fillId="6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178" fontId="0" fillId="7" borderId="5" xfId="0" applyNumberFormat="1" applyFill="1" applyBorder="1" applyAlignment="1">
      <alignment horizontal="center" vertical="center"/>
    </xf>
    <xf numFmtId="178" fontId="0" fillId="7" borderId="8" xfId="0" applyNumberFormat="1" applyFill="1" applyBorder="1" applyAlignment="1">
      <alignment horizontal="center" vertical="center"/>
    </xf>
    <xf numFmtId="180" fontId="0" fillId="7" borderId="5" xfId="0" applyNumberFormat="1" applyFill="1" applyBorder="1">
      <alignment vertical="center"/>
    </xf>
    <xf numFmtId="180" fontId="0" fillId="7" borderId="8" xfId="0" applyNumberFormat="1" applyFill="1" applyBorder="1">
      <alignment vertical="center"/>
    </xf>
    <xf numFmtId="180" fontId="0" fillId="6" borderId="0" xfId="0" applyNumberFormat="1" applyFill="1" applyBorder="1">
      <alignment vertical="center"/>
    </xf>
    <xf numFmtId="180" fontId="0" fillId="6" borderId="7" xfId="0" applyNumberFormat="1" applyFill="1" applyBorder="1">
      <alignment vertical="center"/>
    </xf>
    <xf numFmtId="178" fontId="0" fillId="6" borderId="0" xfId="0" applyNumberFormat="1" applyFill="1" applyBorder="1" applyAlignment="1">
      <alignment horizontal="center" vertical="center"/>
    </xf>
    <xf numFmtId="178" fontId="0" fillId="6" borderId="7" xfId="0" applyNumberForma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178" fontId="0" fillId="8" borderId="0" xfId="0" applyNumberFormat="1" applyFill="1" applyBorder="1" applyAlignment="1">
      <alignment horizontal="center" vertical="center"/>
    </xf>
    <xf numFmtId="178" fontId="0" fillId="8" borderId="7" xfId="0" applyNumberFormat="1" applyFill="1" applyBorder="1" applyAlignment="1">
      <alignment horizontal="center" vertical="center"/>
    </xf>
    <xf numFmtId="180" fontId="0" fillId="8" borderId="0" xfId="0" applyNumberFormat="1" applyFill="1" applyBorder="1">
      <alignment vertical="center"/>
    </xf>
    <xf numFmtId="180" fontId="0" fillId="8" borderId="7" xfId="0" applyNumberFormat="1" applyFill="1" applyBorder="1">
      <alignment vertical="center"/>
    </xf>
    <xf numFmtId="179" fontId="2" fillId="6" borderId="0" xfId="0" applyNumberFormat="1" applyFont="1" applyFill="1" applyBorder="1" applyAlignment="1">
      <alignment horizontal="center" vertical="center"/>
    </xf>
    <xf numFmtId="179" fontId="2" fillId="8" borderId="0" xfId="0" applyNumberFormat="1" applyFont="1" applyFill="1" applyBorder="1" applyAlignment="1">
      <alignment horizontal="center" vertical="center"/>
    </xf>
    <xf numFmtId="179" fontId="2" fillId="7" borderId="5" xfId="0" applyNumberFormat="1" applyFont="1" applyFill="1" applyBorder="1" applyAlignment="1">
      <alignment horizontal="center" vertical="center"/>
    </xf>
    <xf numFmtId="179" fontId="2" fillId="6" borderId="7" xfId="0" applyNumberFormat="1" applyFont="1" applyFill="1" applyBorder="1" applyAlignment="1">
      <alignment horizontal="center" vertical="center"/>
    </xf>
    <xf numFmtId="179" fontId="2" fillId="8" borderId="7" xfId="0" applyNumberFormat="1" applyFont="1" applyFill="1" applyBorder="1" applyAlignment="1">
      <alignment horizontal="center" vertical="center"/>
    </xf>
    <xf numFmtId="179" fontId="2" fillId="7" borderId="8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7" fontId="0" fillId="6" borderId="0" xfId="0" applyNumberFormat="1" applyFill="1" applyBorder="1">
      <alignment vertical="center"/>
    </xf>
    <xf numFmtId="177" fontId="0" fillId="8" borderId="0" xfId="0" applyNumberFormat="1" applyFill="1" applyBorder="1">
      <alignment vertical="center"/>
    </xf>
    <xf numFmtId="177" fontId="0" fillId="7" borderId="5" xfId="0" applyNumberFormat="1" applyFill="1" applyBorder="1">
      <alignment vertical="center"/>
    </xf>
    <xf numFmtId="177" fontId="0" fillId="6" borderId="7" xfId="0" applyNumberFormat="1" applyFill="1" applyBorder="1">
      <alignment vertical="center"/>
    </xf>
    <xf numFmtId="177" fontId="0" fillId="8" borderId="7" xfId="0" applyNumberFormat="1" applyFill="1" applyBorder="1">
      <alignment vertical="center"/>
    </xf>
    <xf numFmtId="177" fontId="0" fillId="7" borderId="8" xfId="0" applyNumberFormat="1" applyFill="1" applyBorder="1">
      <alignment vertical="center"/>
    </xf>
    <xf numFmtId="177" fontId="0" fillId="4" borderId="14" xfId="0" applyNumberFormat="1" applyFill="1" applyBorder="1">
      <alignment vertical="center"/>
    </xf>
    <xf numFmtId="177" fontId="0" fillId="4" borderId="15" xfId="0" applyNumberForma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178" fontId="0" fillId="9" borderId="5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2" xfId="0" applyBorder="1">
      <alignment vertical="center"/>
    </xf>
    <xf numFmtId="181" fontId="2" fillId="0" borderId="0" xfId="0" applyNumberFormat="1" applyFont="1" applyBorder="1" applyAlignment="1">
      <alignment horizontal="center" vertical="center"/>
    </xf>
    <xf numFmtId="181" fontId="2" fillId="0" borderId="7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7" fontId="2" fillId="0" borderId="0" xfId="0" applyNumberFormat="1" applyFont="1" applyFill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0" fillId="0" borderId="0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5" xfId="0" applyNumberFormat="1" applyBorder="1">
      <alignment vertical="center"/>
    </xf>
    <xf numFmtId="2" fontId="0" fillId="0" borderId="0" xfId="0" applyNumberFormat="1">
      <alignment vertical="center"/>
    </xf>
    <xf numFmtId="2" fontId="0" fillId="0" borderId="5" xfId="0" applyNumberFormat="1" applyBorder="1">
      <alignment vertical="center"/>
    </xf>
    <xf numFmtId="0" fontId="0" fillId="10" borderId="12" xfId="0" applyFill="1" applyBorder="1">
      <alignment vertical="center"/>
    </xf>
    <xf numFmtId="0" fontId="0" fillId="10" borderId="14" xfId="0" applyFill="1" applyBorder="1">
      <alignment vertical="center"/>
    </xf>
    <xf numFmtId="0" fontId="0" fillId="10" borderId="15" xfId="0" applyFill="1" applyBorder="1">
      <alignment vertical="center"/>
    </xf>
    <xf numFmtId="0" fontId="0" fillId="10" borderId="10" xfId="0" applyFill="1" applyBorder="1">
      <alignment vertical="center"/>
    </xf>
    <xf numFmtId="2" fontId="0" fillId="10" borderId="0" xfId="0" applyNumberFormat="1" applyFill="1" applyBorder="1">
      <alignment vertical="center"/>
    </xf>
    <xf numFmtId="2" fontId="0" fillId="10" borderId="5" xfId="0" applyNumberFormat="1" applyFill="1" applyBorder="1">
      <alignment vertical="center"/>
    </xf>
    <xf numFmtId="178" fontId="0" fillId="10" borderId="0" xfId="0" applyNumberFormat="1" applyFill="1" applyBorder="1">
      <alignment vertical="center"/>
    </xf>
    <xf numFmtId="178" fontId="0" fillId="10" borderId="5" xfId="0" applyNumberFormat="1" applyFill="1" applyBorder="1">
      <alignment vertical="center"/>
    </xf>
    <xf numFmtId="0" fontId="0" fillId="10" borderId="11" xfId="0" applyFill="1" applyBorder="1">
      <alignment vertical="center"/>
    </xf>
    <xf numFmtId="178" fontId="0" fillId="10" borderId="7" xfId="0" applyNumberFormat="1" applyFill="1" applyBorder="1">
      <alignment vertical="center"/>
    </xf>
    <xf numFmtId="178" fontId="0" fillId="10" borderId="8" xfId="0" applyNumberFormat="1" applyFill="1" applyBorder="1">
      <alignment vertical="center"/>
    </xf>
    <xf numFmtId="178" fontId="0" fillId="10" borderId="14" xfId="0" applyNumberFormat="1" applyFill="1" applyBorder="1">
      <alignment vertical="center"/>
    </xf>
    <xf numFmtId="178" fontId="0" fillId="10" borderId="15" xfId="0" applyNumberFormat="1" applyFill="1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0" xfId="0" applyFill="1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0" xfId="0" applyNumberFormat="1" applyFill="1" applyBorder="1">
      <alignment vertical="center"/>
    </xf>
    <xf numFmtId="0" fontId="10" fillId="0" borderId="17" xfId="0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177" fontId="0" fillId="0" borderId="13" xfId="0" applyNumberFormat="1" applyBorder="1">
      <alignment vertical="center"/>
    </xf>
    <xf numFmtId="178" fontId="0" fillId="0" borderId="13" xfId="0" applyNumberFormat="1" applyBorder="1">
      <alignment vertical="center"/>
    </xf>
    <xf numFmtId="0" fontId="0" fillId="9" borderId="0" xfId="0" applyFill="1">
      <alignment vertical="center"/>
    </xf>
    <xf numFmtId="180" fontId="0" fillId="9" borderId="0" xfId="0" applyNumberFormat="1" applyFill="1">
      <alignment vertical="center"/>
    </xf>
    <xf numFmtId="11" fontId="0" fillId="0" borderId="0" xfId="0" applyNumberFormat="1">
      <alignment vertical="center"/>
    </xf>
    <xf numFmtId="11" fontId="0" fillId="0" borderId="0" xfId="0" applyNumberFormat="1" applyFill="1">
      <alignment vertical="center"/>
    </xf>
    <xf numFmtId="0" fontId="0" fillId="0" borderId="18" xfId="0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82" fontId="0" fillId="0" borderId="0" xfId="0" applyNumberFormat="1">
      <alignment vertical="center"/>
    </xf>
    <xf numFmtId="182" fontId="0" fillId="0" borderId="0" xfId="0" applyNumberFormat="1" applyFill="1">
      <alignment vertical="center"/>
    </xf>
    <xf numFmtId="0" fontId="0" fillId="11" borderId="0" xfId="0" applyFill="1">
      <alignment vertical="center"/>
    </xf>
    <xf numFmtId="184" fontId="0" fillId="0" borderId="0" xfId="0" applyNumberFormat="1">
      <alignment vertical="center"/>
    </xf>
    <xf numFmtId="184" fontId="0" fillId="0" borderId="0" xfId="0" applyNumberFormat="1" applyFill="1">
      <alignment vertical="center"/>
    </xf>
    <xf numFmtId="180" fontId="0" fillId="0" borderId="0" xfId="0" applyNumberFormat="1" applyFill="1">
      <alignment vertical="center"/>
    </xf>
    <xf numFmtId="183" fontId="0" fillId="0" borderId="0" xfId="0" applyNumberFormat="1" applyFill="1">
      <alignment vertical="center"/>
    </xf>
    <xf numFmtId="185" fontId="0" fillId="12" borderId="0" xfId="0" applyNumberFormat="1" applyFill="1">
      <alignment vertical="center"/>
    </xf>
    <xf numFmtId="0" fontId="0" fillId="12" borderId="0" xfId="0" applyFill="1">
      <alignment vertical="center"/>
    </xf>
    <xf numFmtId="186" fontId="0" fillId="12" borderId="0" xfId="0" applyNumberFormat="1" applyFill="1">
      <alignment vertical="center"/>
    </xf>
    <xf numFmtId="186" fontId="0" fillId="0" borderId="0" xfId="0" applyNumberFormat="1" applyFill="1">
      <alignment vertical="center"/>
    </xf>
    <xf numFmtId="186" fontId="0" fillId="11" borderId="0" xfId="0" applyNumberFormat="1" applyFill="1">
      <alignment vertical="center"/>
    </xf>
    <xf numFmtId="186" fontId="0" fillId="0" borderId="0" xfId="0" applyNumberFormat="1">
      <alignment vertical="center"/>
    </xf>
    <xf numFmtId="0" fontId="4" fillId="9" borderId="1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13" borderId="14" xfId="0" applyFont="1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0" borderId="12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13" borderId="14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4" borderId="12" xfId="0" applyFont="1" applyFill="1" applyBorder="1" applyAlignment="1">
      <alignment horizontal="center" vertical="center"/>
    </xf>
    <xf numFmtId="0" fontId="6" fillId="15" borderId="12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13" borderId="0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78" fontId="0" fillId="8" borderId="2" xfId="0" applyNumberFormat="1" applyFill="1" applyBorder="1" applyAlignment="1">
      <alignment horizontal="center" vertical="center"/>
    </xf>
    <xf numFmtId="178" fontId="6" fillId="8" borderId="0" xfId="0" applyNumberFormat="1" applyFont="1" applyFill="1" applyBorder="1" applyAlignment="1">
      <alignment horizontal="center" vertical="center"/>
    </xf>
    <xf numFmtId="178" fontId="6" fillId="8" borderId="7" xfId="0" applyNumberFormat="1" applyFont="1" applyFill="1" applyBorder="1" applyAlignment="1">
      <alignment horizontal="center" vertical="center"/>
    </xf>
    <xf numFmtId="178" fontId="0" fillId="15" borderId="10" xfId="0" applyNumberFormat="1" applyFill="1" applyBorder="1" applyAlignment="1">
      <alignment horizontal="center" vertical="center"/>
    </xf>
    <xf numFmtId="178" fontId="0" fillId="15" borderId="11" xfId="0" applyNumberForma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178" fontId="6" fillId="15" borderId="10" xfId="0" applyNumberFormat="1" applyFont="1" applyFill="1" applyBorder="1" applyAlignment="1">
      <alignment horizontal="center" vertical="center"/>
    </xf>
    <xf numFmtId="178" fontId="6" fillId="15" borderId="11" xfId="0" applyNumberFormat="1" applyFont="1" applyFill="1" applyBorder="1" applyAlignment="1">
      <alignment horizontal="center" vertical="center"/>
    </xf>
    <xf numFmtId="178" fontId="4" fillId="5" borderId="5" xfId="0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left" vertical="center" indent="1"/>
    </xf>
    <xf numFmtId="187" fontId="0" fillId="11" borderId="2" xfId="0" applyNumberFormat="1" applyFill="1" applyBorder="1" applyAlignment="1">
      <alignment horizontal="center" vertical="center"/>
    </xf>
    <xf numFmtId="187" fontId="0" fillId="11" borderId="0" xfId="0" applyNumberFormat="1" applyFill="1" applyBorder="1" applyAlignment="1">
      <alignment horizontal="center" vertical="center"/>
    </xf>
    <xf numFmtId="187" fontId="0" fillId="11" borderId="7" xfId="0" applyNumberFormat="1" applyFill="1" applyBorder="1" applyAlignment="1">
      <alignment horizontal="center" vertical="center"/>
    </xf>
    <xf numFmtId="187" fontId="0" fillId="0" borderId="0" xfId="0" applyNumberFormat="1">
      <alignment vertical="center"/>
    </xf>
    <xf numFmtId="187" fontId="4" fillId="11" borderId="15" xfId="0" applyNumberFormat="1" applyFont="1" applyFill="1" applyBorder="1" applyAlignment="1">
      <alignment horizontal="center" vertical="center"/>
    </xf>
    <xf numFmtId="187" fontId="0" fillId="11" borderId="3" xfId="0" applyNumberFormat="1" applyFill="1" applyBorder="1" applyAlignment="1">
      <alignment horizontal="center" vertical="center"/>
    </xf>
    <xf numFmtId="187" fontId="0" fillId="11" borderId="5" xfId="0" applyNumberFormat="1" applyFill="1" applyBorder="1" applyAlignment="1">
      <alignment horizontal="center" vertical="center"/>
    </xf>
    <xf numFmtId="187" fontId="0" fillId="11" borderId="8" xfId="0" applyNumberFormat="1" applyFill="1" applyBorder="1" applyAlignment="1">
      <alignment horizontal="center" vertical="center"/>
    </xf>
    <xf numFmtId="187" fontId="0" fillId="0" borderId="0" xfId="0" applyNumberFormat="1" applyBorder="1">
      <alignment vertical="center"/>
    </xf>
    <xf numFmtId="187" fontId="6" fillId="11" borderId="15" xfId="0" applyNumberFormat="1" applyFont="1" applyFill="1" applyBorder="1" applyAlignment="1">
      <alignment horizontal="center" vertical="center"/>
    </xf>
    <xf numFmtId="187" fontId="6" fillId="11" borderId="5" xfId="0" applyNumberFormat="1" applyFont="1" applyFill="1" applyBorder="1" applyAlignment="1">
      <alignment horizontal="center" vertical="center"/>
    </xf>
    <xf numFmtId="187" fontId="6" fillId="11" borderId="8" xfId="0" applyNumberFormat="1" applyFont="1" applyFill="1" applyBorder="1" applyAlignment="1">
      <alignment horizontal="center" vertical="center"/>
    </xf>
    <xf numFmtId="183" fontId="0" fillId="0" borderId="0" xfId="0" applyNumberFormat="1">
      <alignment vertical="center"/>
    </xf>
    <xf numFmtId="183" fontId="0" fillId="0" borderId="0" xfId="0" applyNumberFormat="1" applyBorder="1" applyAlignment="1">
      <alignment horizontal="center" vertical="center" wrapText="1"/>
    </xf>
    <xf numFmtId="18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83" fontId="0" fillId="0" borderId="0" xfId="0" applyNumberFormat="1" applyBorder="1" applyAlignment="1">
      <alignment horizontal="center" vertical="center"/>
    </xf>
    <xf numFmtId="183" fontId="4" fillId="5" borderId="0" xfId="0" applyNumberFormat="1" applyFont="1" applyFill="1">
      <alignment vertical="center"/>
    </xf>
    <xf numFmtId="183" fontId="4" fillId="5" borderId="0" xfId="0" applyNumberFormat="1" applyFont="1" applyFill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28" xfId="0" applyBorder="1" applyAlignment="1">
      <alignment vertical="top"/>
    </xf>
    <xf numFmtId="0" fontId="10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1" fontId="21" fillId="0" borderId="0" xfId="0" applyNumberFormat="1" applyFont="1">
      <alignment vertical="center"/>
    </xf>
    <xf numFmtId="0" fontId="18" fillId="16" borderId="1" xfId="0" applyFont="1" applyFill="1" applyBorder="1">
      <alignment vertical="center"/>
    </xf>
    <xf numFmtId="0" fontId="18" fillId="16" borderId="2" xfId="0" applyFont="1" applyFill="1" applyBorder="1">
      <alignment vertical="center"/>
    </xf>
    <xf numFmtId="0" fontId="18" fillId="16" borderId="3" xfId="0" applyFont="1" applyFill="1" applyBorder="1">
      <alignment vertical="center"/>
    </xf>
    <xf numFmtId="0" fontId="4" fillId="17" borderId="1" xfId="0" applyFont="1" applyFill="1" applyBorder="1">
      <alignment vertical="center"/>
    </xf>
    <xf numFmtId="0" fontId="4" fillId="17" borderId="2" xfId="0" applyFont="1" applyFill="1" applyBorder="1">
      <alignment vertical="center"/>
    </xf>
    <xf numFmtId="0" fontId="4" fillId="17" borderId="3" xfId="0" applyFont="1" applyFill="1" applyBorder="1">
      <alignment vertical="center"/>
    </xf>
    <xf numFmtId="0" fontId="4" fillId="16" borderId="2" xfId="0" applyFont="1" applyFill="1" applyBorder="1">
      <alignment vertical="center"/>
    </xf>
    <xf numFmtId="0" fontId="4" fillId="16" borderId="3" xfId="0" applyFont="1" applyFill="1" applyBorder="1">
      <alignment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18" fillId="16" borderId="0" xfId="0" applyFont="1" applyFill="1" applyBorder="1">
      <alignment vertical="center"/>
    </xf>
    <xf numFmtId="0" fontId="4" fillId="17" borderId="0" xfId="0" applyFont="1" applyFill="1" applyBorder="1">
      <alignment vertical="center"/>
    </xf>
    <xf numFmtId="0" fontId="4" fillId="16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</cellXfs>
  <cellStyles count="2">
    <cellStyle name="一般" xfId="0" builtinId="0"/>
    <cellStyle name="一般 2" xfId="1" xr:uid="{00000000-0005-0000-0000-00002F000000}"/>
  </cellStyles>
  <dxfs count="0"/>
  <tableStyles count="0" defaultTableStyle="TableStyleMedium2" defaultPivotStyle="PivotStyleLight16"/>
  <colors>
    <mruColors>
      <color rgb="FFA5A5A5"/>
      <color rgb="FFCCCCFF"/>
      <color rgb="FF9999FF"/>
      <color rgb="FFFDCDD4"/>
      <color rgb="FFCCEDFE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400" b="1" i="0" u="none" strike="noStrike" baseline="0">
                <a:effectLst/>
              </a:rPr>
              <a:t>Ionization  Energy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PM3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'0920HW'!$B$23:$B$40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'0920HW'!$C$23:$C$40</c:f>
              <c:numCache>
                <c:formatCode>0.0</c:formatCode>
                <c:ptCount val="18"/>
                <c:pt idx="0">
                  <c:v>301.47796588914997</c:v>
                </c:pt>
                <c:pt idx="1">
                  <c:v>0</c:v>
                </c:pt>
                <c:pt idx="2">
                  <c:v>122.2201508169</c:v>
                </c:pt>
                <c:pt idx="3">
                  <c:v>190.29558167535001</c:v>
                </c:pt>
                <c:pt idx="4">
                  <c:v>97.141357143700006</c:v>
                </c:pt>
                <c:pt idx="5">
                  <c:v>227.42613455270003</c:v>
                </c:pt>
                <c:pt idx="6">
                  <c:v>306.29391304879999</c:v>
                </c:pt>
                <c:pt idx="7">
                  <c:v>294.36665172944998</c:v>
                </c:pt>
                <c:pt idx="8">
                  <c:v>378.01849990260001</c:v>
                </c:pt>
                <c:pt idx="9">
                  <c:v>0</c:v>
                </c:pt>
                <c:pt idx="10">
                  <c:v>109.96056046635</c:v>
                </c:pt>
                <c:pt idx="11">
                  <c:v>182.85608004714999</c:v>
                </c:pt>
                <c:pt idx="12">
                  <c:v>68.044808394849994</c:v>
                </c:pt>
                <c:pt idx="13">
                  <c:v>172.33387524925001</c:v>
                </c:pt>
                <c:pt idx="14">
                  <c:v>212.02899670215001</c:v>
                </c:pt>
                <c:pt idx="15">
                  <c:v>206.48168722025</c:v>
                </c:pt>
                <c:pt idx="16">
                  <c:v>253.05857985775003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B-45E2-851B-2F279F63D115}"/>
            </c:ext>
          </c:extLst>
        </c:ser>
        <c:ser>
          <c:idx val="1"/>
          <c:order val="1"/>
          <c:tx>
            <c:strRef>
              <c:f>'0920HW'!$D$22</c:f>
              <c:strCache>
                <c:ptCount val="1"/>
                <c:pt idx="0">
                  <c:v>HF/6-31G*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'0920HW'!$B$23:$B$40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'0920HW'!$D$23:$D$40</c:f>
              <c:numCache>
                <c:formatCode>0.0</c:formatCode>
                <c:ptCount val="18"/>
                <c:pt idx="0">
                  <c:v>312.64594071350001</c:v>
                </c:pt>
                <c:pt idx="1">
                  <c:v>540.62578964900013</c:v>
                </c:pt>
                <c:pt idx="2">
                  <c:v>122.9</c:v>
                </c:pt>
                <c:pt idx="3">
                  <c:v>182.87007350899935</c:v>
                </c:pt>
                <c:pt idx="4">
                  <c:v>180.70955830049999</c:v>
                </c:pt>
                <c:pt idx="5">
                  <c:v>247.10345195180079</c:v>
                </c:pt>
                <c:pt idx="6">
                  <c:v>322.06579957274937</c:v>
                </c:pt>
                <c:pt idx="7">
                  <c:v>276.91799707054844</c:v>
                </c:pt>
                <c:pt idx="8">
                  <c:v>359.49586273445107</c:v>
                </c:pt>
                <c:pt idx="9">
                  <c:v>453.49747609489515</c:v>
                </c:pt>
                <c:pt idx="10">
                  <c:v>114.29884739461669</c:v>
                </c:pt>
                <c:pt idx="11">
                  <c:v>152.33966555264948</c:v>
                </c:pt>
                <c:pt idx="12">
                  <c:v>128.14440525545569</c:v>
                </c:pt>
                <c:pt idx="13">
                  <c:v>176.01051616070461</c:v>
                </c:pt>
                <c:pt idx="14">
                  <c:v>229.29372832661673</c:v>
                </c:pt>
                <c:pt idx="15">
                  <c:v>210.91002176176761</c:v>
                </c:pt>
                <c:pt idx="16">
                  <c:v>271.67396292998347</c:v>
                </c:pt>
                <c:pt idx="17">
                  <c:v>338.04156393324803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B-45E2-851B-2F279F63D115}"/>
            </c:ext>
          </c:extLst>
        </c:ser>
        <c:ser>
          <c:idx val="2"/>
          <c:order val="2"/>
          <c:tx>
            <c:strRef>
              <c:f>'0920HW'!$E$22</c:f>
              <c:strCache>
                <c:ptCount val="1"/>
                <c:pt idx="0">
                  <c:v>MP2/6-31G*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'0920HW'!$B$23:$B$40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'0920HW'!$E$23:$E$40</c:f>
              <c:numCache>
                <c:formatCode>0.0</c:formatCode>
                <c:ptCount val="18"/>
                <c:pt idx="0">
                  <c:v>312.64594071350001</c:v>
                </c:pt>
                <c:pt idx="1">
                  <c:v>547.65452355850005</c:v>
                </c:pt>
                <c:pt idx="2">
                  <c:v>122.88895044199994</c:v>
                </c:pt>
                <c:pt idx="3">
                  <c:v>199.38380176385016</c:v>
                </c:pt>
                <c:pt idx="4">
                  <c:v>182.39680584409862</c:v>
                </c:pt>
                <c:pt idx="5">
                  <c:v>252.20115087694998</c:v>
                </c:pt>
                <c:pt idx="6">
                  <c:v>332.59390295995229</c:v>
                </c:pt>
                <c:pt idx="7">
                  <c:v>298.46447701730415</c:v>
                </c:pt>
                <c:pt idx="8">
                  <c:v>387.57634810090372</c:v>
                </c:pt>
                <c:pt idx="9">
                  <c:v>487.35983399434787</c:v>
                </c:pt>
                <c:pt idx="10">
                  <c:v>114.29897289649139</c:v>
                </c:pt>
                <c:pt idx="11">
                  <c:v>166.13652867629017</c:v>
                </c:pt>
                <c:pt idx="12">
                  <c:v>130.22158720236547</c:v>
                </c:pt>
                <c:pt idx="13">
                  <c:v>179.65640910663103</c:v>
                </c:pt>
                <c:pt idx="14">
                  <c:v>234.9598881078289</c:v>
                </c:pt>
                <c:pt idx="15">
                  <c:v>218.59167930599199</c:v>
                </c:pt>
                <c:pt idx="16">
                  <c:v>283.59576491670339</c:v>
                </c:pt>
                <c:pt idx="17">
                  <c:v>353.87664066378994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AB-45E2-851B-2F279F63D115}"/>
            </c:ext>
          </c:extLst>
        </c:ser>
        <c:ser>
          <c:idx val="3"/>
          <c:order val="3"/>
          <c:tx>
            <c:strRef>
              <c:f>'0920HW'!$F$22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'0920HW'!$F$23:$F$40</c:f>
              <c:numCache>
                <c:formatCode>0.0</c:formatCode>
                <c:ptCount val="18"/>
                <c:pt idx="0">
                  <c:v>313.62</c:v>
                </c:pt>
                <c:pt idx="1">
                  <c:v>567.29</c:v>
                </c:pt>
                <c:pt idx="2">
                  <c:v>124.3</c:v>
                </c:pt>
                <c:pt idx="3">
                  <c:v>214.92</c:v>
                </c:pt>
                <c:pt idx="4">
                  <c:v>191.17</c:v>
                </c:pt>
                <c:pt idx="5">
                  <c:v>259.62</c:v>
                </c:pt>
                <c:pt idx="6">
                  <c:v>335.07</c:v>
                </c:pt>
                <c:pt idx="7">
                  <c:v>313.85000000000002</c:v>
                </c:pt>
                <c:pt idx="8">
                  <c:v>401.71</c:v>
                </c:pt>
                <c:pt idx="9">
                  <c:v>497.18</c:v>
                </c:pt>
                <c:pt idx="10">
                  <c:v>118.3</c:v>
                </c:pt>
                <c:pt idx="11">
                  <c:v>176.18</c:v>
                </c:pt>
                <c:pt idx="12">
                  <c:v>137.9</c:v>
                </c:pt>
                <c:pt idx="13">
                  <c:v>187.94</c:v>
                </c:pt>
                <c:pt idx="14">
                  <c:v>241.67</c:v>
                </c:pt>
                <c:pt idx="15">
                  <c:v>238.9</c:v>
                </c:pt>
                <c:pt idx="16">
                  <c:v>298.86</c:v>
                </c:pt>
                <c:pt idx="17">
                  <c:v>363.2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AB-45E2-851B-2F279F63D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6025824"/>
        <c:axId val="923881664"/>
      </c:lineChart>
      <c:catAx>
        <c:axId val="92602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23881664"/>
        <c:crosses val="autoZero"/>
        <c:auto val="1"/>
        <c:lblAlgn val="ctr"/>
        <c:lblOffset val="100"/>
        <c:noMultiLvlLbl val="0"/>
      </c:catAx>
      <c:valAx>
        <c:axId val="92388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2602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Ionization  Energy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'0927HW'!$C$77</c:f>
              <c:strCache>
                <c:ptCount val="1"/>
                <c:pt idx="0">
                  <c:v>MP2/6-31G*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'0927HW'!$B$78:$B$87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'0927HW'!$C$78:$C$87</c:f>
              <c:numCache>
                <c:formatCode>0.0_);[Red]\(0.0\)</c:formatCode>
                <c:ptCount val="10"/>
                <c:pt idx="0">
                  <c:v>312.64587796255</c:v>
                </c:pt>
                <c:pt idx="1">
                  <c:v>547.65433530564997</c:v>
                </c:pt>
                <c:pt idx="2">
                  <c:v>122.94078272669982</c:v>
                </c:pt>
                <c:pt idx="3">
                  <c:v>197.46701124515099</c:v>
                </c:pt>
                <c:pt idx="4">
                  <c:v>182.39680584409862</c:v>
                </c:pt>
                <c:pt idx="5">
                  <c:v>252.20115087694998</c:v>
                </c:pt>
                <c:pt idx="6">
                  <c:v>332.59390295995229</c:v>
                </c:pt>
                <c:pt idx="7">
                  <c:v>298.46447701730415</c:v>
                </c:pt>
                <c:pt idx="8">
                  <c:v>387.57634810090372</c:v>
                </c:pt>
                <c:pt idx="9">
                  <c:v>487.35983399434787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F-4ACB-A7AC-86648A96A1EE}"/>
            </c:ext>
          </c:extLst>
        </c:ser>
        <c:ser>
          <c:idx val="1"/>
          <c:order val="1"/>
          <c:tx>
            <c:strRef>
              <c:f>'0927HW'!$D$77</c:f>
              <c:strCache>
                <c:ptCount val="1"/>
                <c:pt idx="0">
                  <c:v>MP4/6-31G*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'0927HW'!$B$78:$B$87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'0927HW'!$D$78:$D$87</c:f>
              <c:numCache>
                <c:formatCode>0.0_);[Red]\(0.0\)</c:formatCode>
                <c:ptCount val="10"/>
                <c:pt idx="0">
                  <c:v>312.64587796255</c:v>
                </c:pt>
                <c:pt idx="1">
                  <c:v>549.90012905519984</c:v>
                </c:pt>
                <c:pt idx="2">
                  <c:v>122.96770288424952</c:v>
                </c:pt>
                <c:pt idx="3">
                  <c:v>207.09871731159981</c:v>
                </c:pt>
                <c:pt idx="4">
                  <c:v>180.82087848579894</c:v>
                </c:pt>
                <c:pt idx="5">
                  <c:v>250.19381073740382</c:v>
                </c:pt>
                <c:pt idx="6">
                  <c:v>330.29395514054755</c:v>
                </c:pt>
                <c:pt idx="7">
                  <c:v>298.92682601689432</c:v>
                </c:pt>
                <c:pt idx="8">
                  <c:v>386.42800571590482</c:v>
                </c:pt>
                <c:pt idx="9">
                  <c:v>484.29200279979943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F-4ACB-A7AC-86648A96A1EE}"/>
            </c:ext>
          </c:extLst>
        </c:ser>
        <c:ser>
          <c:idx val="2"/>
          <c:order val="2"/>
          <c:tx>
            <c:strRef>
              <c:f>'0927HW'!$E$77</c:f>
              <c:strCache>
                <c:ptCount val="1"/>
                <c:pt idx="0">
                  <c:v>CCSD(T)/6-31G*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'0927HW'!$B$78:$B$87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'0927HW'!$E$78:$E$87</c:f>
              <c:numCache>
                <c:formatCode>0.0_);[Red]\(0.0\)</c:formatCode>
                <c:ptCount val="10"/>
                <c:pt idx="0">
                  <c:v>312.64587796255</c:v>
                </c:pt>
                <c:pt idx="1">
                  <c:v>550.03987542084997</c:v>
                </c:pt>
                <c:pt idx="2">
                  <c:v>122.96889515230008</c:v>
                </c:pt>
                <c:pt idx="3">
                  <c:v>209.9548268008497</c:v>
                </c:pt>
                <c:pt idx="4">
                  <c:v>179.75706163045024</c:v>
                </c:pt>
                <c:pt idx="5">
                  <c:v>248.9796426058526</c:v>
                </c:pt>
                <c:pt idx="6">
                  <c:v>328.89573847265353</c:v>
                </c:pt>
                <c:pt idx="7">
                  <c:v>298.84512427999374</c:v>
                </c:pt>
                <c:pt idx="8">
                  <c:v>386.16200443885407</c:v>
                </c:pt>
                <c:pt idx="9">
                  <c:v>483.80562018634151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F-4ACB-A7AC-86648A96A1EE}"/>
            </c:ext>
          </c:extLst>
        </c:ser>
        <c:ser>
          <c:idx val="3"/>
          <c:order val="3"/>
          <c:tx>
            <c:strRef>
              <c:f>'0927HW'!$F$77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'0927HW'!$B$78:$B$87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'0927HW'!$F$78:$F$87</c:f>
              <c:numCache>
                <c:formatCode>0.0</c:formatCode>
                <c:ptCount val="10"/>
                <c:pt idx="0">
                  <c:v>313.62</c:v>
                </c:pt>
                <c:pt idx="1">
                  <c:v>567.29</c:v>
                </c:pt>
                <c:pt idx="2">
                  <c:v>124.3</c:v>
                </c:pt>
                <c:pt idx="3">
                  <c:v>214.92</c:v>
                </c:pt>
                <c:pt idx="4">
                  <c:v>191.17</c:v>
                </c:pt>
                <c:pt idx="5">
                  <c:v>259.62</c:v>
                </c:pt>
                <c:pt idx="6">
                  <c:v>335.07</c:v>
                </c:pt>
                <c:pt idx="7">
                  <c:v>313.85000000000002</c:v>
                </c:pt>
                <c:pt idx="8">
                  <c:v>401.71</c:v>
                </c:pt>
                <c:pt idx="9">
                  <c:v>497.18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F-4ACB-A7AC-86648A96A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270352"/>
        <c:axId val="1173271184"/>
      </c:lineChart>
      <c:catAx>
        <c:axId val="117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3271184"/>
        <c:crosses val="autoZero"/>
        <c:auto val="1"/>
        <c:lblAlgn val="ctr"/>
        <c:lblOffset val="100"/>
        <c:noMultiLvlLbl val="0"/>
      </c:catAx>
      <c:valAx>
        <c:axId val="117327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7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Ionization  Energy</a:t>
            </a:r>
            <a:endParaRPr lang="zh-TW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'0927HW'!$B$13</c:f>
              <c:strCache>
                <c:ptCount val="1"/>
                <c:pt idx="0">
                  <c:v>MP2/6-311+G(2df,2p)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'0927HW'!$A$14:$A$23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'0927HW'!$B$14:$B$23</c:f>
              <c:numCache>
                <c:formatCode>0.0</c:formatCode>
                <c:ptCount val="10"/>
                <c:pt idx="0">
                  <c:v>313.63552319499996</c:v>
                </c:pt>
                <c:pt idx="1">
                  <c:v>559.19254073499997</c:v>
                </c:pt>
                <c:pt idx="2">
                  <c:v>123.10920627650007</c:v>
                </c:pt>
                <c:pt idx="3">
                  <c:v>203.02316861100061</c:v>
                </c:pt>
                <c:pt idx="4">
                  <c:v>190.23452500099989</c:v>
                </c:pt>
                <c:pt idx="5">
                  <c:v>259.3314785744966</c:v>
                </c:pt>
                <c:pt idx="6">
                  <c:v>336.36454479450077</c:v>
                </c:pt>
                <c:pt idx="7">
                  <c:v>306.68773801099866</c:v>
                </c:pt>
                <c:pt idx="8">
                  <c:v>398.22756885200522</c:v>
                </c:pt>
                <c:pt idx="9">
                  <c:v>498.52366725601064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E0-4FFE-BD89-8D497EF22AF3}"/>
            </c:ext>
          </c:extLst>
        </c:ser>
        <c:ser>
          <c:idx val="1"/>
          <c:order val="1"/>
          <c:tx>
            <c:strRef>
              <c:f>'0927HW'!$C$13</c:f>
              <c:strCache>
                <c:ptCount val="1"/>
                <c:pt idx="0">
                  <c:v>MP4/6-311+G(2df,2p)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'0927HW'!$A$14:$A$23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'0927HW'!$C$14:$C$23</c:f>
              <c:numCache>
                <c:formatCode>0.0</c:formatCode>
                <c:ptCount val="10"/>
                <c:pt idx="0">
                  <c:v>313.63552319499996</c:v>
                </c:pt>
                <c:pt idx="1">
                  <c:v>563.15338069899985</c:v>
                </c:pt>
                <c:pt idx="2">
                  <c:v>123.10920627650007</c:v>
                </c:pt>
                <c:pt idx="3">
                  <c:v>211.37845760349975</c:v>
                </c:pt>
                <c:pt idx="4">
                  <c:v>189.55618723150039</c:v>
                </c:pt>
                <c:pt idx="5">
                  <c:v>258.42221730900053</c:v>
                </c:pt>
                <c:pt idx="6">
                  <c:v>334.37408466050124</c:v>
                </c:pt>
                <c:pt idx="7">
                  <c:v>307.43196427799234</c:v>
                </c:pt>
                <c:pt idx="8">
                  <c:v>395.94594431000507</c:v>
                </c:pt>
                <c:pt idx="9">
                  <c:v>492.86227654700065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E0-4FFE-BD89-8D497EF22AF3}"/>
            </c:ext>
          </c:extLst>
        </c:ser>
        <c:ser>
          <c:idx val="2"/>
          <c:order val="2"/>
          <c:tx>
            <c:strRef>
              <c:f>'0927HW'!$D$13</c:f>
              <c:strCache>
                <c:ptCount val="1"/>
                <c:pt idx="0">
                  <c:v>CCSD(T)/6-311+G(2df,2p)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'0927HW'!$A$14:$A$23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'0927HW'!$D$14:$D$23</c:f>
              <c:numCache>
                <c:formatCode>0.0</c:formatCode>
                <c:ptCount val="10"/>
                <c:pt idx="0">
                  <c:v>313.63552319499996</c:v>
                </c:pt>
                <c:pt idx="1">
                  <c:v>563.27700007049987</c:v>
                </c:pt>
                <c:pt idx="2">
                  <c:v>123.10920627650007</c:v>
                </c:pt>
                <c:pt idx="3">
                  <c:v>214.06796332050004</c:v>
                </c:pt>
                <c:pt idx="4">
                  <c:v>188.90232233250148</c:v>
                </c:pt>
                <c:pt idx="5">
                  <c:v>257.64912560500392</c:v>
                </c:pt>
                <c:pt idx="6">
                  <c:v>333.60977808950031</c:v>
                </c:pt>
                <c:pt idx="7">
                  <c:v>308.34499060049683</c:v>
                </c:pt>
                <c:pt idx="8">
                  <c:v>396.88344350300122</c:v>
                </c:pt>
                <c:pt idx="9">
                  <c:v>493.61968051349675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E0-4FFE-BD89-8D497EF22AF3}"/>
            </c:ext>
          </c:extLst>
        </c:ser>
        <c:ser>
          <c:idx val="3"/>
          <c:order val="3"/>
          <c:tx>
            <c:strRef>
              <c:f>'0927HW'!$E$13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'0927HW'!$A$14:$A$23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'0927HW'!$E$14:$E$23</c:f>
              <c:numCache>
                <c:formatCode>0.0</c:formatCode>
                <c:ptCount val="10"/>
                <c:pt idx="0">
                  <c:v>313.62</c:v>
                </c:pt>
                <c:pt idx="1">
                  <c:v>567.29</c:v>
                </c:pt>
                <c:pt idx="2">
                  <c:v>124.3</c:v>
                </c:pt>
                <c:pt idx="3">
                  <c:v>214.92</c:v>
                </c:pt>
                <c:pt idx="4">
                  <c:v>191.17</c:v>
                </c:pt>
                <c:pt idx="5">
                  <c:v>259.62</c:v>
                </c:pt>
                <c:pt idx="6">
                  <c:v>335.07</c:v>
                </c:pt>
                <c:pt idx="7">
                  <c:v>313.85000000000002</c:v>
                </c:pt>
                <c:pt idx="8">
                  <c:v>401.71</c:v>
                </c:pt>
                <c:pt idx="9">
                  <c:v>497.18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E0-4FFE-BD89-8D497EF22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207536"/>
        <c:axId val="1489216272"/>
      </c:lineChart>
      <c:catAx>
        <c:axId val="148920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89216272"/>
        <c:crosses val="autoZero"/>
        <c:auto val="1"/>
        <c:lblAlgn val="ctr"/>
        <c:lblOffset val="100"/>
        <c:noMultiLvlLbl val="0"/>
      </c:catAx>
      <c:valAx>
        <c:axId val="148921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8920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Absolute error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6.1285160274679389E-2"/>
          <c:y val="0.15160726978288605"/>
          <c:w val="0.90641607359540899"/>
          <c:h val="0.7153157140442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'0927HW'!$C$89</c:f>
              <c:strCache>
                <c:ptCount val="1"/>
                <c:pt idx="0">
                  <c:v>MP2/6-31G*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'0927HW'!$B$78:$B$87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'0927HW'!$I$90:$I$99</c:f>
              <c:numCache>
                <c:formatCode>0.0</c:formatCode>
                <c:ptCount val="10"/>
                <c:pt idx="0" formatCode="0.00">
                  <c:v>0.9741220374500017</c:v>
                </c:pt>
                <c:pt idx="1">
                  <c:v>19.635664694349998</c:v>
                </c:pt>
                <c:pt idx="2">
                  <c:v>1.3592172733001746</c:v>
                </c:pt>
                <c:pt idx="3">
                  <c:v>17.452988754849002</c:v>
                </c:pt>
                <c:pt idx="4">
                  <c:v>8.7731941559013649</c:v>
                </c:pt>
                <c:pt idx="5">
                  <c:v>7.4188491230500233</c:v>
                </c:pt>
                <c:pt idx="6">
                  <c:v>2.4760970400477049</c:v>
                </c:pt>
                <c:pt idx="7">
                  <c:v>15.385522982695875</c:v>
                </c:pt>
                <c:pt idx="8">
                  <c:v>14.133651899096265</c:v>
                </c:pt>
                <c:pt idx="9">
                  <c:v>9.8201660056521405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B-4B0D-BCF6-DFEDE778714F}"/>
            </c:ext>
          </c:extLst>
        </c:ser>
        <c:ser>
          <c:idx val="1"/>
          <c:order val="1"/>
          <c:tx>
            <c:strRef>
              <c:f>'0927HW'!$D$89</c:f>
              <c:strCache>
                <c:ptCount val="1"/>
                <c:pt idx="0">
                  <c:v>MP4/6-31G*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'0927HW'!$B$78:$B$87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'0927HW'!$J$90:$J$99</c:f>
              <c:numCache>
                <c:formatCode>0.0</c:formatCode>
                <c:ptCount val="10"/>
                <c:pt idx="0" formatCode="0.00">
                  <c:v>0.9741220374500017</c:v>
                </c:pt>
                <c:pt idx="1">
                  <c:v>17.389870944800123</c:v>
                </c:pt>
                <c:pt idx="2">
                  <c:v>1.3322971157504782</c:v>
                </c:pt>
                <c:pt idx="3">
                  <c:v>7.8212826884001743</c:v>
                </c:pt>
                <c:pt idx="4">
                  <c:v>10.349121514201045</c:v>
                </c:pt>
                <c:pt idx="5">
                  <c:v>9.4261892625961821</c:v>
                </c:pt>
                <c:pt idx="6">
                  <c:v>4.7760448594524405</c:v>
                </c:pt>
                <c:pt idx="7">
                  <c:v>14.923173983105698</c:v>
                </c:pt>
                <c:pt idx="8">
                  <c:v>15.281994284095163</c:v>
                </c:pt>
                <c:pt idx="9">
                  <c:v>12.887997200200573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B-4B0D-BCF6-DFEDE778714F}"/>
            </c:ext>
          </c:extLst>
        </c:ser>
        <c:ser>
          <c:idx val="2"/>
          <c:order val="2"/>
          <c:tx>
            <c:strRef>
              <c:f>'0927HW'!$K$89</c:f>
              <c:strCache>
                <c:ptCount val="1"/>
                <c:pt idx="0">
                  <c:v>CCSD(T)/6-31G*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'0927HW'!$B$78:$B$87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'0927HW'!$K$90:$K$99</c:f>
              <c:numCache>
                <c:formatCode>0.0</c:formatCode>
                <c:ptCount val="10"/>
                <c:pt idx="0" formatCode="0.00">
                  <c:v>0.9741220374500017</c:v>
                </c:pt>
                <c:pt idx="1">
                  <c:v>17.250124579149997</c:v>
                </c:pt>
                <c:pt idx="2">
                  <c:v>1.331104847699919</c:v>
                </c:pt>
                <c:pt idx="3">
                  <c:v>4.9651731991502857</c:v>
                </c:pt>
                <c:pt idx="4">
                  <c:v>11.412938369549749</c:v>
                </c:pt>
                <c:pt idx="5">
                  <c:v>10.640357394147401</c:v>
                </c:pt>
                <c:pt idx="6">
                  <c:v>6.1742615273464594</c:v>
                </c:pt>
                <c:pt idx="7">
                  <c:v>15.004875720006282</c:v>
                </c:pt>
                <c:pt idx="8">
                  <c:v>15.54799556114591</c:v>
                </c:pt>
                <c:pt idx="9">
                  <c:v>13.374379813658493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1B-4B0D-BCF6-DFEDE7787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0410464"/>
        <c:axId val="1400408800"/>
      </c:barChart>
      <c:catAx>
        <c:axId val="140041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00408800"/>
        <c:crosses val="autoZero"/>
        <c:auto val="1"/>
        <c:lblAlgn val="ctr"/>
        <c:lblOffset val="100"/>
        <c:noMultiLvlLbl val="0"/>
      </c:catAx>
      <c:valAx>
        <c:axId val="14004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0041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Absolute</a:t>
            </a:r>
            <a:r>
              <a:rPr lang="en-US" altLang="zh-TW" baseline="0"/>
              <a:t> error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'0927HW'!$I$115</c:f>
              <c:strCache>
                <c:ptCount val="1"/>
                <c:pt idx="0">
                  <c:v>MP2/6-311+G(2df,2p)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'0927HW'!$H$90:$H$99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'0927HW'!$I$103:$I$112</c:f>
              <c:numCache>
                <c:formatCode>0.0</c:formatCode>
                <c:ptCount val="10"/>
                <c:pt idx="0" formatCode="0.00">
                  <c:v>1.5523194999957468E-2</c:v>
                </c:pt>
                <c:pt idx="1">
                  <c:v>8.0974592649999977</c:v>
                </c:pt>
                <c:pt idx="2">
                  <c:v>1.1907937234999224</c:v>
                </c:pt>
                <c:pt idx="3">
                  <c:v>11.896831388999374</c:v>
                </c:pt>
                <c:pt idx="4">
                  <c:v>0.93547499900009257</c:v>
                </c:pt>
                <c:pt idx="5">
                  <c:v>0.28852142550340432</c:v>
                </c:pt>
                <c:pt idx="6">
                  <c:v>1.29454479450078</c:v>
                </c:pt>
                <c:pt idx="7">
                  <c:v>7.1622619890013652</c:v>
                </c:pt>
                <c:pt idx="8">
                  <c:v>3.4824311479947596</c:v>
                </c:pt>
                <c:pt idx="9">
                  <c:v>1.3436672560106331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8-4841-8ED6-79AFF1A1A806}"/>
            </c:ext>
          </c:extLst>
        </c:ser>
        <c:ser>
          <c:idx val="1"/>
          <c:order val="1"/>
          <c:tx>
            <c:strRef>
              <c:f>'0927HW'!$J$115</c:f>
              <c:strCache>
                <c:ptCount val="1"/>
                <c:pt idx="0">
                  <c:v>MP4/6-311+G(2df,2p)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'0927HW'!$H$90:$H$99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'0927HW'!$J$103:$J$112</c:f>
              <c:numCache>
                <c:formatCode>0.0</c:formatCode>
                <c:ptCount val="10"/>
                <c:pt idx="0" formatCode="0.00">
                  <c:v>1.5523194999957468E-2</c:v>
                </c:pt>
                <c:pt idx="1">
                  <c:v>3.9</c:v>
                </c:pt>
                <c:pt idx="2">
                  <c:v>1.1907937234999224</c:v>
                </c:pt>
                <c:pt idx="3">
                  <c:v>3.5415423965002333</c:v>
                </c:pt>
                <c:pt idx="4">
                  <c:v>1.4</c:v>
                </c:pt>
                <c:pt idx="5">
                  <c:v>1.1977826909994747</c:v>
                </c:pt>
                <c:pt idx="6">
                  <c:v>0.69591533949875384</c:v>
                </c:pt>
                <c:pt idx="7">
                  <c:v>5.8</c:v>
                </c:pt>
                <c:pt idx="8">
                  <c:v>4.7</c:v>
                </c:pt>
                <c:pt idx="9">
                  <c:v>2.9177234529993599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8-4841-8ED6-79AFF1A1A806}"/>
            </c:ext>
          </c:extLst>
        </c:ser>
        <c:ser>
          <c:idx val="2"/>
          <c:order val="2"/>
          <c:tx>
            <c:strRef>
              <c:f>'0927HW'!$K$115</c:f>
              <c:strCache>
                <c:ptCount val="1"/>
                <c:pt idx="0">
                  <c:v>CCSD(T)/6-311+G(2df,2p)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'0927HW'!$H$90:$H$99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'0927HW'!$K$103:$K$112</c:f>
              <c:numCache>
                <c:formatCode>0.0</c:formatCode>
                <c:ptCount val="10"/>
                <c:pt idx="0" formatCode="0.00">
                  <c:v>1.5523194999957468E-2</c:v>
                </c:pt>
                <c:pt idx="1">
                  <c:v>3.7129999295000999</c:v>
                </c:pt>
                <c:pt idx="2">
                  <c:v>1.1907937234999224</c:v>
                </c:pt>
                <c:pt idx="3">
                  <c:v>0.8520366794999461</c:v>
                </c:pt>
                <c:pt idx="4">
                  <c:v>2.5</c:v>
                </c:pt>
                <c:pt idx="5">
                  <c:v>1.9708743949960876</c:v>
                </c:pt>
                <c:pt idx="6">
                  <c:v>1.6</c:v>
                </c:pt>
                <c:pt idx="7">
                  <c:v>5.73</c:v>
                </c:pt>
                <c:pt idx="8">
                  <c:v>4.9000000000000004</c:v>
                </c:pt>
                <c:pt idx="9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58-4841-8ED6-79AFF1A1A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8247392"/>
        <c:axId val="1328249056"/>
      </c:barChart>
      <c:catAx>
        <c:axId val="132824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28249056"/>
        <c:crosses val="autoZero"/>
        <c:auto val="1"/>
        <c:lblAlgn val="ctr"/>
        <c:lblOffset val="100"/>
        <c:noMultiLvlLbl val="0"/>
      </c:catAx>
      <c:valAx>
        <c:axId val="132824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2824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Absolute error for MP2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6-31G*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'0927HW'!$H$90:$H$99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'0927HW'!$I$90:$I$99</c:f>
              <c:numCache>
                <c:formatCode>0.0</c:formatCode>
                <c:ptCount val="10"/>
                <c:pt idx="0" formatCode="0.00">
                  <c:v>0.9741220374500017</c:v>
                </c:pt>
                <c:pt idx="1">
                  <c:v>19.635664694349998</c:v>
                </c:pt>
                <c:pt idx="2">
                  <c:v>1.3592172733001746</c:v>
                </c:pt>
                <c:pt idx="3">
                  <c:v>17.452988754849002</c:v>
                </c:pt>
                <c:pt idx="4">
                  <c:v>8.7731941559013649</c:v>
                </c:pt>
                <c:pt idx="5">
                  <c:v>7.4188491230500233</c:v>
                </c:pt>
                <c:pt idx="6">
                  <c:v>2.4760970400477049</c:v>
                </c:pt>
                <c:pt idx="7">
                  <c:v>15.385522982695875</c:v>
                </c:pt>
                <c:pt idx="8">
                  <c:v>14.133651899096265</c:v>
                </c:pt>
                <c:pt idx="9">
                  <c:v>9.8201660056521405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B-4FA9-B4E6-27A13F25A4BB}"/>
            </c:ext>
          </c:extLst>
        </c:ser>
        <c:ser>
          <c:idx val="1"/>
          <c:order val="1"/>
          <c:tx>
            <c:v>6-311+G(2df,2p)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'0927HW'!$H$90:$H$99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'0927HW'!$I$103:$I$112</c:f>
              <c:numCache>
                <c:formatCode>0.0</c:formatCode>
                <c:ptCount val="10"/>
                <c:pt idx="0" formatCode="0.00">
                  <c:v>1.5523194999957468E-2</c:v>
                </c:pt>
                <c:pt idx="1">
                  <c:v>8.0974592649999977</c:v>
                </c:pt>
                <c:pt idx="2">
                  <c:v>1.1907937234999224</c:v>
                </c:pt>
                <c:pt idx="3">
                  <c:v>11.896831388999374</c:v>
                </c:pt>
                <c:pt idx="4">
                  <c:v>0.93547499900009257</c:v>
                </c:pt>
                <c:pt idx="5">
                  <c:v>0.28852142550340432</c:v>
                </c:pt>
                <c:pt idx="6">
                  <c:v>1.29454479450078</c:v>
                </c:pt>
                <c:pt idx="7">
                  <c:v>7.1622619890013652</c:v>
                </c:pt>
                <c:pt idx="8">
                  <c:v>3.4824311479947596</c:v>
                </c:pt>
                <c:pt idx="9">
                  <c:v>1.3436672560106331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7B-4FA9-B4E6-27A13F25A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6648400"/>
        <c:axId val="1406649232"/>
      </c:barChart>
      <c:catAx>
        <c:axId val="140664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06649232"/>
        <c:crosses val="autoZero"/>
        <c:auto val="1"/>
        <c:lblAlgn val="ctr"/>
        <c:lblOffset val="100"/>
        <c:noMultiLvlLbl val="0"/>
      </c:catAx>
      <c:valAx>
        <c:axId val="140664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0664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Absolute</a:t>
            </a:r>
            <a:r>
              <a:rPr lang="en-US" altLang="zh-TW" baseline="0"/>
              <a:t> error for MP4</a:t>
            </a:r>
            <a:endParaRPr lang="zh-TW" altLang="en-US"/>
          </a:p>
        </c:rich>
      </c:tx>
      <c:layout>
        <c:manualLayout>
          <c:xMode val="edge"/>
          <c:yMode val="edge"/>
          <c:x val="0.27345122484689416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0192531420248295"/>
          <c:y val="0.18630292675374358"/>
          <c:w val="0.87122462817147861"/>
          <c:h val="0.61199070223729979"/>
        </c:manualLayout>
      </c:layout>
      <c:barChart>
        <c:barDir val="col"/>
        <c:grouping val="clustered"/>
        <c:varyColors val="0"/>
        <c:ser>
          <c:idx val="0"/>
          <c:order val="0"/>
          <c:tx>
            <c:v>6-31G*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'0927HW'!$H$90:$H$99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'0927HW'!$J$90:$J$99</c:f>
              <c:numCache>
                <c:formatCode>0.0</c:formatCode>
                <c:ptCount val="10"/>
                <c:pt idx="0" formatCode="0.00">
                  <c:v>0.9741220374500017</c:v>
                </c:pt>
                <c:pt idx="1">
                  <c:v>17.389870944800123</c:v>
                </c:pt>
                <c:pt idx="2">
                  <c:v>1.3322971157504782</c:v>
                </c:pt>
                <c:pt idx="3">
                  <c:v>7.8212826884001743</c:v>
                </c:pt>
                <c:pt idx="4">
                  <c:v>10.349121514201045</c:v>
                </c:pt>
                <c:pt idx="5">
                  <c:v>9.4261892625961821</c:v>
                </c:pt>
                <c:pt idx="6">
                  <c:v>4.7760448594524405</c:v>
                </c:pt>
                <c:pt idx="7">
                  <c:v>14.923173983105698</c:v>
                </c:pt>
                <c:pt idx="8">
                  <c:v>15.281994284095163</c:v>
                </c:pt>
                <c:pt idx="9">
                  <c:v>12.887997200200573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7-4BB2-B303-E5D77C68B424}"/>
            </c:ext>
          </c:extLst>
        </c:ser>
        <c:ser>
          <c:idx val="1"/>
          <c:order val="1"/>
          <c:tx>
            <c:v>6-311+G(2df,2p)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'0927HW'!$H$90:$H$99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'0927HW'!$J$103:$J$112</c:f>
              <c:numCache>
                <c:formatCode>0.0</c:formatCode>
                <c:ptCount val="10"/>
                <c:pt idx="0" formatCode="0.00">
                  <c:v>1.5523194999957468E-2</c:v>
                </c:pt>
                <c:pt idx="1">
                  <c:v>3.9</c:v>
                </c:pt>
                <c:pt idx="2">
                  <c:v>1.1907937234999224</c:v>
                </c:pt>
                <c:pt idx="3">
                  <c:v>3.5415423965002333</c:v>
                </c:pt>
                <c:pt idx="4">
                  <c:v>1.4</c:v>
                </c:pt>
                <c:pt idx="5">
                  <c:v>1.1977826909994747</c:v>
                </c:pt>
                <c:pt idx="6">
                  <c:v>0.69591533949875384</c:v>
                </c:pt>
                <c:pt idx="7">
                  <c:v>5.8</c:v>
                </c:pt>
                <c:pt idx="8">
                  <c:v>4.7</c:v>
                </c:pt>
                <c:pt idx="9">
                  <c:v>2.9177234529993599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47-4BB2-B303-E5D77C68B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5624736"/>
        <c:axId val="1205623072"/>
      </c:barChart>
      <c:catAx>
        <c:axId val="120562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05623072"/>
        <c:crosses val="autoZero"/>
        <c:auto val="1"/>
        <c:lblAlgn val="ctr"/>
        <c:lblOffset val="100"/>
        <c:noMultiLvlLbl val="0"/>
      </c:catAx>
      <c:valAx>
        <c:axId val="120562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0562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Absolute</a:t>
            </a:r>
            <a:r>
              <a:rPr lang="en-US" altLang="zh-TW" baseline="0"/>
              <a:t> error of CCSDT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6-31G*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'0927HW'!$H$90:$H$99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'0927HW'!$K$90:$K$99</c:f>
              <c:numCache>
                <c:formatCode>0.0</c:formatCode>
                <c:ptCount val="10"/>
                <c:pt idx="0" formatCode="0.00">
                  <c:v>0.9741220374500017</c:v>
                </c:pt>
                <c:pt idx="1">
                  <c:v>17.250124579149997</c:v>
                </c:pt>
                <c:pt idx="2">
                  <c:v>1.331104847699919</c:v>
                </c:pt>
                <c:pt idx="3">
                  <c:v>4.9651731991502857</c:v>
                </c:pt>
                <c:pt idx="4">
                  <c:v>11.412938369549749</c:v>
                </c:pt>
                <c:pt idx="5">
                  <c:v>10.640357394147401</c:v>
                </c:pt>
                <c:pt idx="6">
                  <c:v>6.1742615273464594</c:v>
                </c:pt>
                <c:pt idx="7">
                  <c:v>15.004875720006282</c:v>
                </c:pt>
                <c:pt idx="8">
                  <c:v>15.54799556114591</c:v>
                </c:pt>
                <c:pt idx="9">
                  <c:v>13.374379813658493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A-4EA6-BB35-DF40BA1D126E}"/>
            </c:ext>
          </c:extLst>
        </c:ser>
        <c:ser>
          <c:idx val="1"/>
          <c:order val="1"/>
          <c:tx>
            <c:v>6-311+G(2df,2p)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'0927HW'!$H$90:$H$99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'0927HW'!$K$103:$K$112</c:f>
              <c:numCache>
                <c:formatCode>0.0</c:formatCode>
                <c:ptCount val="10"/>
                <c:pt idx="0" formatCode="0.00">
                  <c:v>1.5523194999957468E-2</c:v>
                </c:pt>
                <c:pt idx="1">
                  <c:v>3.7129999295000999</c:v>
                </c:pt>
                <c:pt idx="2">
                  <c:v>1.1907937234999224</c:v>
                </c:pt>
                <c:pt idx="3">
                  <c:v>0.8520366794999461</c:v>
                </c:pt>
                <c:pt idx="4">
                  <c:v>2.5</c:v>
                </c:pt>
                <c:pt idx="5">
                  <c:v>1.9708743949960876</c:v>
                </c:pt>
                <c:pt idx="6">
                  <c:v>1.6</c:v>
                </c:pt>
                <c:pt idx="7">
                  <c:v>5.73</c:v>
                </c:pt>
                <c:pt idx="8">
                  <c:v>4.9000000000000004</c:v>
                </c:pt>
                <c:pt idx="9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3A-4EA6-BB35-DF40BA1D1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4693376"/>
        <c:axId val="1334688800"/>
      </c:barChart>
      <c:catAx>
        <c:axId val="133469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34688800"/>
        <c:crosses val="autoZero"/>
        <c:auto val="1"/>
        <c:lblAlgn val="ctr"/>
        <c:lblOffset val="100"/>
        <c:noMultiLvlLbl val="0"/>
      </c:catAx>
      <c:valAx>
        <c:axId val="133468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3469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400" b="1" i="0" u="none" strike="noStrike" baseline="0">
                <a:effectLst/>
              </a:rPr>
              <a:t>Electron affinity 6-31G(d,p)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'1004HW'!$B$1</c:f>
              <c:strCache>
                <c:ptCount val="1"/>
                <c:pt idx="0">
                  <c:v>MP2/6-31G(d,p)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'1004HW'!$A$2:$A$11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'1004HW'!$B$2:$B$11</c:f>
              <c:numCache>
                <c:formatCode>General</c:formatCode>
                <c:ptCount val="10"/>
                <c:pt idx="0">
                  <c:v>39.4</c:v>
                </c:pt>
                <c:pt idx="1">
                  <c:v>860.6</c:v>
                </c:pt>
                <c:pt idx="2">
                  <c:v>4.4000000000000004</c:v>
                </c:pt>
                <c:pt idx="3">
                  <c:v>45.3</c:v>
                </c:pt>
                <c:pt idx="4">
                  <c:v>33.200000000000003</c:v>
                </c:pt>
                <c:pt idx="5">
                  <c:v>5.4</c:v>
                </c:pt>
                <c:pt idx="6">
                  <c:v>54.2</c:v>
                </c:pt>
                <c:pt idx="7">
                  <c:v>14</c:v>
                </c:pt>
                <c:pt idx="8">
                  <c:v>-24.7</c:v>
                </c:pt>
                <c:pt idx="9">
                  <c:v>1067.9000000000001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3-439B-B2AA-BD7B55AF6354}"/>
            </c:ext>
          </c:extLst>
        </c:ser>
        <c:ser>
          <c:idx val="1"/>
          <c:order val="1"/>
          <c:tx>
            <c:strRef>
              <c:f>'1004HW'!$C$1</c:f>
              <c:strCache>
                <c:ptCount val="1"/>
                <c:pt idx="0">
                  <c:v>B3LYP/6-31G(d,p)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'1004HW'!$A$2:$A$11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'1004HW'!$C$2:$C$11</c:f>
              <c:numCache>
                <c:formatCode>General</c:formatCode>
                <c:ptCount val="10"/>
                <c:pt idx="0">
                  <c:v>24.1</c:v>
                </c:pt>
                <c:pt idx="1">
                  <c:v>829.9</c:v>
                </c:pt>
                <c:pt idx="2">
                  <c:v>-3.7</c:v>
                </c:pt>
                <c:pt idx="3">
                  <c:v>34.299999999999997</c:v>
                </c:pt>
                <c:pt idx="4">
                  <c:v>25</c:v>
                </c:pt>
                <c:pt idx="5">
                  <c:v>1.3</c:v>
                </c:pt>
                <c:pt idx="6">
                  <c:v>35</c:v>
                </c:pt>
                <c:pt idx="7">
                  <c:v>5</c:v>
                </c:pt>
                <c:pt idx="8">
                  <c:v>-24.2</c:v>
                </c:pt>
                <c:pt idx="9">
                  <c:v>1009.1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3-439B-B2AA-BD7B55AF6354}"/>
            </c:ext>
          </c:extLst>
        </c:ser>
        <c:ser>
          <c:idx val="2"/>
          <c:order val="2"/>
          <c:tx>
            <c:strRef>
              <c:f>'1004HW'!$D$1</c:f>
              <c:strCache>
                <c:ptCount val="1"/>
                <c:pt idx="0">
                  <c:v>CCSD(T)/6-31G(d,p)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'1004HW'!$A$2:$A$11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'1004HW'!$D$2:$D$11</c:f>
              <c:numCache>
                <c:formatCode>General</c:formatCode>
                <c:ptCount val="10"/>
                <c:pt idx="0">
                  <c:v>37.6</c:v>
                </c:pt>
                <c:pt idx="1">
                  <c:v>862.8</c:v>
                </c:pt>
                <c:pt idx="2">
                  <c:v>-5.3</c:v>
                </c:pt>
                <c:pt idx="3">
                  <c:v>47.1</c:v>
                </c:pt>
                <c:pt idx="4">
                  <c:v>35.799999999999997</c:v>
                </c:pt>
                <c:pt idx="5">
                  <c:v>9</c:v>
                </c:pt>
                <c:pt idx="6">
                  <c:v>54.2</c:v>
                </c:pt>
                <c:pt idx="7">
                  <c:v>16.399999999999999</c:v>
                </c:pt>
                <c:pt idx="8">
                  <c:v>-19.899999999999999</c:v>
                </c:pt>
                <c:pt idx="9">
                  <c:v>1063.3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C3-439B-B2AA-BD7B55AF6354}"/>
            </c:ext>
          </c:extLst>
        </c:ser>
        <c:ser>
          <c:idx val="3"/>
          <c:order val="3"/>
          <c:tx>
            <c:strRef>
              <c:f>'1004HW'!$E$1</c:f>
              <c:strCache>
                <c:ptCount val="1"/>
                <c:pt idx="0">
                  <c:v>exp.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'1004HW'!$A$2:$A$11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'1004HW'!$E$2:$E$11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1.4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C3-439B-B2AA-BD7B55AF6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0121888"/>
        <c:axId val="390128128"/>
      </c:barChart>
      <c:catAx>
        <c:axId val="39012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0128128"/>
        <c:crosses val="autoZero"/>
        <c:auto val="1"/>
        <c:lblAlgn val="ctr"/>
        <c:lblOffset val="100"/>
        <c:noMultiLvlLbl val="0"/>
      </c:catAx>
      <c:valAx>
        <c:axId val="39012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012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400" b="1" i="0" u="none" strike="noStrike" baseline="0">
                <a:effectLst/>
              </a:rPr>
              <a:t>Electron affinity 6-31++G(d,p)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'1004HW'!$I$1</c:f>
              <c:strCache>
                <c:ptCount val="1"/>
                <c:pt idx="0">
                  <c:v>MP2/6-31++G(d,p)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'1004HW'!$H$2:$H$11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'1004HW'!$I$2:$I$11</c:f>
              <c:numCache>
                <c:formatCode>General</c:formatCode>
                <c:ptCount val="10"/>
                <c:pt idx="0">
                  <c:v>-3</c:v>
                </c:pt>
                <c:pt idx="1">
                  <c:v>127.9</c:v>
                </c:pt>
                <c:pt idx="2">
                  <c:v>-5.7</c:v>
                </c:pt>
                <c:pt idx="3">
                  <c:v>15.3</c:v>
                </c:pt>
                <c:pt idx="4">
                  <c:v>1.2</c:v>
                </c:pt>
                <c:pt idx="5">
                  <c:v>-22.7</c:v>
                </c:pt>
                <c:pt idx="6">
                  <c:v>20.100000000000001</c:v>
                </c:pt>
                <c:pt idx="7">
                  <c:v>-25.1</c:v>
                </c:pt>
                <c:pt idx="8">
                  <c:v>-78.5</c:v>
                </c:pt>
                <c:pt idx="9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1-4FED-B10D-CAEA4D262D05}"/>
            </c:ext>
          </c:extLst>
        </c:ser>
        <c:ser>
          <c:idx val="1"/>
          <c:order val="1"/>
          <c:tx>
            <c:strRef>
              <c:f>'1004HW'!$J$1</c:f>
              <c:strCache>
                <c:ptCount val="1"/>
                <c:pt idx="0">
                  <c:v>B3LYP/6-31++G(d,p)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'1004HW'!$H$2:$H$11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'1004HW'!$J$2:$J$11</c:f>
              <c:numCache>
                <c:formatCode>General</c:formatCode>
                <c:ptCount val="10"/>
                <c:pt idx="0">
                  <c:v>-20.5</c:v>
                </c:pt>
                <c:pt idx="1">
                  <c:v>117.4</c:v>
                </c:pt>
                <c:pt idx="2">
                  <c:v>-12</c:v>
                </c:pt>
                <c:pt idx="3">
                  <c:v>5.3</c:v>
                </c:pt>
                <c:pt idx="4">
                  <c:v>-9.6</c:v>
                </c:pt>
                <c:pt idx="5">
                  <c:v>-31.4</c:v>
                </c:pt>
                <c:pt idx="6">
                  <c:v>-3.2</c:v>
                </c:pt>
                <c:pt idx="7">
                  <c:v>-37.4</c:v>
                </c:pt>
                <c:pt idx="8">
                  <c:v>-81</c:v>
                </c:pt>
                <c:pt idx="9">
                  <c:v>157.6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1-4FED-B10D-CAEA4D262D05}"/>
            </c:ext>
          </c:extLst>
        </c:ser>
        <c:ser>
          <c:idx val="2"/>
          <c:order val="2"/>
          <c:tx>
            <c:strRef>
              <c:f>'1004HW'!$K$1</c:f>
              <c:strCache>
                <c:ptCount val="1"/>
                <c:pt idx="0">
                  <c:v>CCSD(T)/6-31++G(d,p)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'1004HW'!$H$2:$H$11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'1004HW'!$K$2:$K$11</c:f>
              <c:numCache>
                <c:formatCode>General</c:formatCode>
                <c:ptCount val="10"/>
                <c:pt idx="0">
                  <c:v>-16.8</c:v>
                </c:pt>
                <c:pt idx="1">
                  <c:v>68.099999999999994</c:v>
                </c:pt>
                <c:pt idx="2">
                  <c:v>-14.2</c:v>
                </c:pt>
                <c:pt idx="3">
                  <c:v>8.5</c:v>
                </c:pt>
                <c:pt idx="4">
                  <c:v>-5.3</c:v>
                </c:pt>
                <c:pt idx="5">
                  <c:v>-28.1</c:v>
                </c:pt>
                <c:pt idx="6">
                  <c:v>6.9</c:v>
                </c:pt>
                <c:pt idx="7">
                  <c:v>-30.7</c:v>
                </c:pt>
                <c:pt idx="8">
                  <c:v>-76.400000000000006</c:v>
                </c:pt>
                <c:pt idx="9">
                  <c:v>140.6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91-4FED-B10D-CAEA4D262D05}"/>
            </c:ext>
          </c:extLst>
        </c:ser>
        <c:ser>
          <c:idx val="3"/>
          <c:order val="3"/>
          <c:tx>
            <c:strRef>
              <c:f>'1004HW'!$L$1</c:f>
              <c:strCache>
                <c:ptCount val="1"/>
                <c:pt idx="0">
                  <c:v>exp.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'1004HW'!$H$2:$H$11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'1004HW'!$L$2:$L$11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1.7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91-4FED-B10D-CAEA4D262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073696"/>
        <c:axId val="290075360"/>
      </c:barChart>
      <c:catAx>
        <c:axId val="29007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90075360"/>
        <c:crosses val="autoZero"/>
        <c:auto val="1"/>
        <c:lblAlgn val="ctr"/>
        <c:lblOffset val="100"/>
        <c:noMultiLvlLbl val="0"/>
      </c:catAx>
      <c:valAx>
        <c:axId val="29007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9007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400" b="1" i="0" u="none" strike="noStrike" baseline="0">
                <a:effectLst/>
              </a:rPr>
              <a:t>Electron affinity 6-311G(2df,2p)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'1004HW'!$P$1</c:f>
              <c:strCache>
                <c:ptCount val="1"/>
                <c:pt idx="0">
                  <c:v>MP2/6-311G(2df,2p)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'1004HW'!$O$2:$O$11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'1004HW'!$P$2:$P$11</c:f>
              <c:numCache>
                <c:formatCode>General</c:formatCode>
                <c:ptCount val="10"/>
                <c:pt idx="0">
                  <c:v>7.3</c:v>
                </c:pt>
                <c:pt idx="1">
                  <c:v>478.8</c:v>
                </c:pt>
                <c:pt idx="2">
                  <c:v>-4.7</c:v>
                </c:pt>
                <c:pt idx="3">
                  <c:v>22.6</c:v>
                </c:pt>
                <c:pt idx="4">
                  <c:v>9.6999999999999993</c:v>
                </c:pt>
                <c:pt idx="5">
                  <c:v>-12.7</c:v>
                </c:pt>
                <c:pt idx="6">
                  <c:v>41</c:v>
                </c:pt>
                <c:pt idx="7">
                  <c:v>3</c:v>
                </c:pt>
                <c:pt idx="8">
                  <c:v>-42.8</c:v>
                </c:pt>
                <c:pt idx="9">
                  <c:v>859.7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E-48D2-8CB9-1405BE147C9A}"/>
            </c:ext>
          </c:extLst>
        </c:ser>
        <c:ser>
          <c:idx val="1"/>
          <c:order val="1"/>
          <c:tx>
            <c:strRef>
              <c:f>'1004HW'!$Q$1</c:f>
              <c:strCache>
                <c:ptCount val="1"/>
                <c:pt idx="0">
                  <c:v>B3LYP/6-311G(2df,2p)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'1004HW'!$O$2:$O$11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'1004HW'!$Q$2:$Q$11</c:f>
              <c:numCache>
                <c:formatCode>General</c:formatCode>
                <c:ptCount val="10"/>
                <c:pt idx="0">
                  <c:v>-4.8</c:v>
                </c:pt>
                <c:pt idx="1">
                  <c:v>-457.9</c:v>
                </c:pt>
                <c:pt idx="2">
                  <c:v>-9.8000000000000007</c:v>
                </c:pt>
                <c:pt idx="3">
                  <c:v>16.7</c:v>
                </c:pt>
                <c:pt idx="4">
                  <c:v>6.4</c:v>
                </c:pt>
                <c:pt idx="5">
                  <c:v>-12.5</c:v>
                </c:pt>
                <c:pt idx="6">
                  <c:v>26.8</c:v>
                </c:pt>
                <c:pt idx="7">
                  <c:v>-3.5</c:v>
                </c:pt>
                <c:pt idx="8">
                  <c:v>-41.8</c:v>
                </c:pt>
                <c:pt idx="9">
                  <c:v>812.9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E-48D2-8CB9-1405BE147C9A}"/>
            </c:ext>
          </c:extLst>
        </c:ser>
        <c:ser>
          <c:idx val="2"/>
          <c:order val="2"/>
          <c:tx>
            <c:strRef>
              <c:f>'1004HW'!$R$1</c:f>
              <c:strCache>
                <c:ptCount val="1"/>
                <c:pt idx="0">
                  <c:v>CCSD(T)/6-311G(2df,2p)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'1004HW'!$O$2:$O$11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'1004HW'!$R$2:$R$11</c:f>
              <c:numCache>
                <c:formatCode>General</c:formatCode>
                <c:ptCount val="10"/>
                <c:pt idx="0">
                  <c:v>-16.8</c:v>
                </c:pt>
                <c:pt idx="1">
                  <c:v>68.099999999999994</c:v>
                </c:pt>
                <c:pt idx="2">
                  <c:v>-14.2</c:v>
                </c:pt>
                <c:pt idx="3">
                  <c:v>8.5</c:v>
                </c:pt>
                <c:pt idx="4">
                  <c:v>-5.3</c:v>
                </c:pt>
                <c:pt idx="5">
                  <c:v>-28.1</c:v>
                </c:pt>
                <c:pt idx="6">
                  <c:v>6.9</c:v>
                </c:pt>
                <c:pt idx="7">
                  <c:v>-30.6</c:v>
                </c:pt>
                <c:pt idx="8">
                  <c:v>-76.400000000000006</c:v>
                </c:pt>
                <c:pt idx="9">
                  <c:v>140.6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E-48D2-8CB9-1405BE147C9A}"/>
            </c:ext>
          </c:extLst>
        </c:ser>
        <c:ser>
          <c:idx val="3"/>
          <c:order val="3"/>
          <c:tx>
            <c:strRef>
              <c:f>'1004HW'!$S$1</c:f>
              <c:strCache>
                <c:ptCount val="1"/>
                <c:pt idx="0">
                  <c:v>exp.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'1004HW'!$O$2:$O$11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'1004HW'!$S$2:$S$11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1.7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E-48D2-8CB9-1405BE147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072864"/>
        <c:axId val="290069952"/>
      </c:barChart>
      <c:catAx>
        <c:axId val="29007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90069952"/>
        <c:crosses val="autoZero"/>
        <c:auto val="1"/>
        <c:lblAlgn val="ctr"/>
        <c:lblOffset val="100"/>
        <c:noMultiLvlLbl val="0"/>
      </c:catAx>
      <c:valAx>
        <c:axId val="29006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9007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Absoulte error</a:t>
            </a:r>
            <a:endParaRPr lang="zh-TW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'0920HW'!$J$22</c:f>
              <c:strCache>
                <c:ptCount val="1"/>
                <c:pt idx="0">
                  <c:v>PM3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'0920HW'!$I$23:$I$40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'0920HW'!$J$23:$J$40</c:f>
              <c:numCache>
                <c:formatCode>0.0_ </c:formatCode>
                <c:ptCount val="18"/>
                <c:pt idx="0">
                  <c:v>-12.142034110850034</c:v>
                </c:pt>
                <c:pt idx="1">
                  <c:v>0</c:v>
                </c:pt>
                <c:pt idx="2">
                  <c:v>-2.079849183099995</c:v>
                </c:pt>
                <c:pt idx="3">
                  <c:v>-24.62441832464998</c:v>
                </c:pt>
                <c:pt idx="4">
                  <c:v>-94.028642856299982</c:v>
                </c:pt>
                <c:pt idx="5">
                  <c:v>-32.19386544729997</c:v>
                </c:pt>
                <c:pt idx="6">
                  <c:v>-28.7760869512</c:v>
                </c:pt>
                <c:pt idx="7">
                  <c:v>-19.483348270550039</c:v>
                </c:pt>
                <c:pt idx="8">
                  <c:v>-23.691500097399967</c:v>
                </c:pt>
                <c:pt idx="9">
                  <c:v>0</c:v>
                </c:pt>
                <c:pt idx="10">
                  <c:v>-8.339439533649994</c:v>
                </c:pt>
                <c:pt idx="11">
                  <c:v>6.6760800471499806</c:v>
                </c:pt>
                <c:pt idx="12">
                  <c:v>-69.855191605150011</c:v>
                </c:pt>
                <c:pt idx="13">
                  <c:v>-15.606124750749984</c:v>
                </c:pt>
                <c:pt idx="14">
                  <c:v>-29.641003297849977</c:v>
                </c:pt>
                <c:pt idx="15">
                  <c:v>-32.418312779750011</c:v>
                </c:pt>
                <c:pt idx="16">
                  <c:v>-45.801420142249981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2-4539-95A0-077719927C7C}"/>
            </c:ext>
          </c:extLst>
        </c:ser>
        <c:ser>
          <c:idx val="1"/>
          <c:order val="1"/>
          <c:tx>
            <c:strRef>
              <c:f>'0920HW'!$K$22</c:f>
              <c:strCache>
                <c:ptCount val="1"/>
                <c:pt idx="0">
                  <c:v>HF/6-31G*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'0920HW'!$I$23:$I$40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'0920HW'!$K$23:$K$40</c:f>
              <c:numCache>
                <c:formatCode>0.0_ </c:formatCode>
                <c:ptCount val="18"/>
                <c:pt idx="0">
                  <c:v>-0.97405928649999396</c:v>
                </c:pt>
                <c:pt idx="1">
                  <c:v>-26.664210350999838</c:v>
                </c:pt>
                <c:pt idx="2">
                  <c:v>-1.3999999999999915</c:v>
                </c:pt>
                <c:pt idx="3">
                  <c:v>-32.049926491000633</c:v>
                </c:pt>
                <c:pt idx="4">
                  <c:v>-10.460441699499995</c:v>
                </c:pt>
                <c:pt idx="5">
                  <c:v>-12.516548048199212</c:v>
                </c:pt>
                <c:pt idx="6">
                  <c:v>-13.004200427250623</c:v>
                </c:pt>
                <c:pt idx="7">
                  <c:v>-36.932002929451585</c:v>
                </c:pt>
                <c:pt idx="8">
                  <c:v>-42.214137265548914</c:v>
                </c:pt>
                <c:pt idx="9">
                  <c:v>-43.682523905104858</c:v>
                </c:pt>
                <c:pt idx="10">
                  <c:v>-4.0011526053833109</c:v>
                </c:pt>
                <c:pt idx="11">
                  <c:v>-23.840334447350529</c:v>
                </c:pt>
                <c:pt idx="12">
                  <c:v>-9.755594744544311</c:v>
                </c:pt>
                <c:pt idx="13">
                  <c:v>-11.929483839295386</c:v>
                </c:pt>
                <c:pt idx="14">
                  <c:v>-12.376271673383258</c:v>
                </c:pt>
                <c:pt idx="15">
                  <c:v>-27.989978238232396</c:v>
                </c:pt>
                <c:pt idx="16">
                  <c:v>-27.186037070016539</c:v>
                </c:pt>
                <c:pt idx="17">
                  <c:v>-25.15843606675196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2-4539-95A0-077719927C7C}"/>
            </c:ext>
          </c:extLst>
        </c:ser>
        <c:ser>
          <c:idx val="2"/>
          <c:order val="2"/>
          <c:tx>
            <c:strRef>
              <c:f>'0920HW'!$L$22</c:f>
              <c:strCache>
                <c:ptCount val="1"/>
                <c:pt idx="0">
                  <c:v>MP2/6-31G*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'0920HW'!$I$23:$I$40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'0920HW'!$L$23:$L$40</c:f>
              <c:numCache>
                <c:formatCode>0.0_ </c:formatCode>
                <c:ptCount val="18"/>
                <c:pt idx="0">
                  <c:v>-0.97405928649999396</c:v>
                </c:pt>
                <c:pt idx="1">
                  <c:v>-19.635476441499918</c:v>
                </c:pt>
                <c:pt idx="2">
                  <c:v>-1.4110495580000588</c:v>
                </c:pt>
                <c:pt idx="3">
                  <c:v>-15.536198236149829</c:v>
                </c:pt>
                <c:pt idx="4">
                  <c:v>-8.7731941559013649</c:v>
                </c:pt>
                <c:pt idx="5">
                  <c:v>-7.4188491230500233</c:v>
                </c:pt>
                <c:pt idx="6">
                  <c:v>-2.4760970400477049</c:v>
                </c:pt>
                <c:pt idx="7">
                  <c:v>-15.385522982695875</c:v>
                </c:pt>
                <c:pt idx="8">
                  <c:v>-14.133651899096265</c:v>
                </c:pt>
                <c:pt idx="9">
                  <c:v>-9.8201660056521405</c:v>
                </c:pt>
                <c:pt idx="10">
                  <c:v>-4.0010271035086049</c:v>
                </c:pt>
                <c:pt idx="11">
                  <c:v>-10.043471323709838</c:v>
                </c:pt>
                <c:pt idx="12">
                  <c:v>-7.678412797634536</c:v>
                </c:pt>
                <c:pt idx="13">
                  <c:v>-8.2835908933689666</c:v>
                </c:pt>
                <c:pt idx="14">
                  <c:v>-6.7101118921710849</c:v>
                </c:pt>
                <c:pt idx="15">
                  <c:v>-20.308320694008017</c:v>
                </c:pt>
                <c:pt idx="16">
                  <c:v>-15.264235083296626</c:v>
                </c:pt>
                <c:pt idx="17">
                  <c:v>-9.3233593362100464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D2-4539-95A0-077719927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124199696"/>
        <c:axId val="1124200944"/>
      </c:barChart>
      <c:catAx>
        <c:axId val="112419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24200944"/>
        <c:crosses val="autoZero"/>
        <c:auto val="1"/>
        <c:lblAlgn val="ctr"/>
        <c:lblOffset val="100"/>
        <c:noMultiLvlLbl val="0"/>
      </c:catAx>
      <c:valAx>
        <c:axId val="112420094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2419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400" b="1" i="0" u="none" strike="noStrike" baseline="0">
                <a:effectLst/>
              </a:rPr>
              <a:t>Electron affinity aug-cc-pvtz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'1004HW'!$W$1</c:f>
              <c:strCache>
                <c:ptCount val="1"/>
                <c:pt idx="0">
                  <c:v>MP2/aug-cc-pvtz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'1004HW'!$V$2:$V$11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'1004HW'!$W$2:$W$11</c:f>
              <c:numCache>
                <c:formatCode>General</c:formatCode>
                <c:ptCount val="10"/>
                <c:pt idx="0">
                  <c:v>-10.1</c:v>
                </c:pt>
                <c:pt idx="1">
                  <c:v>68.3</c:v>
                </c:pt>
                <c:pt idx="2">
                  <c:v>-8</c:v>
                </c:pt>
                <c:pt idx="3">
                  <c:v>9.1</c:v>
                </c:pt>
                <c:pt idx="4">
                  <c:v>-4.8</c:v>
                </c:pt>
                <c:pt idx="5">
                  <c:v>-29.2</c:v>
                </c:pt>
                <c:pt idx="6">
                  <c:v>14.3</c:v>
                </c:pt>
                <c:pt idx="7">
                  <c:v>-32.700000000000003</c:v>
                </c:pt>
                <c:pt idx="8">
                  <c:v>-83.9</c:v>
                </c:pt>
                <c:pt idx="9">
                  <c:v>141.30000000000001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D-47F7-B9ED-C9D0227D48D4}"/>
            </c:ext>
          </c:extLst>
        </c:ser>
        <c:ser>
          <c:idx val="1"/>
          <c:order val="1"/>
          <c:tx>
            <c:strRef>
              <c:f>'1004HW'!$X$1</c:f>
              <c:strCache>
                <c:ptCount val="1"/>
                <c:pt idx="0">
                  <c:v>B3LYP/aug-cc-pvtz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'1004HW'!$V$2:$V$11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'1004HW'!$X$2:$X$11</c:f>
              <c:numCache>
                <c:formatCode>General</c:formatCode>
                <c:ptCount val="10"/>
                <c:pt idx="0">
                  <c:v>-21</c:v>
                </c:pt>
                <c:pt idx="1">
                  <c:v>61.9</c:v>
                </c:pt>
                <c:pt idx="2">
                  <c:v>-12.8</c:v>
                </c:pt>
                <c:pt idx="3">
                  <c:v>2.2000000000000002</c:v>
                </c:pt>
                <c:pt idx="4">
                  <c:v>-10.6</c:v>
                </c:pt>
                <c:pt idx="5">
                  <c:v>-31.6</c:v>
                </c:pt>
                <c:pt idx="6">
                  <c:v>-4.5999999999999996</c:v>
                </c:pt>
                <c:pt idx="7">
                  <c:v>-38.700000000000003</c:v>
                </c:pt>
                <c:pt idx="8">
                  <c:v>-81.400000000000006</c:v>
                </c:pt>
                <c:pt idx="9">
                  <c:v>130.19999999999999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D-47F7-B9ED-C9D0227D48D4}"/>
            </c:ext>
          </c:extLst>
        </c:ser>
        <c:ser>
          <c:idx val="2"/>
          <c:order val="2"/>
          <c:tx>
            <c:strRef>
              <c:f>'1004HW'!$Y$1</c:f>
              <c:strCache>
                <c:ptCount val="1"/>
                <c:pt idx="0">
                  <c:v>CCSD(T)/aug-cc-pvtz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'1004HW'!$V$2:$V$11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'1004HW'!$Y$2:$Y$11</c:f>
              <c:numCache>
                <c:formatCode>General</c:formatCode>
                <c:ptCount val="10"/>
                <c:pt idx="0">
                  <c:v>-16.8</c:v>
                </c:pt>
                <c:pt idx="1">
                  <c:v>68.099999999999994</c:v>
                </c:pt>
                <c:pt idx="2">
                  <c:v>-14.2</c:v>
                </c:pt>
                <c:pt idx="3">
                  <c:v>8.5</c:v>
                </c:pt>
                <c:pt idx="4">
                  <c:v>-5.3</c:v>
                </c:pt>
                <c:pt idx="5">
                  <c:v>-28.1</c:v>
                </c:pt>
                <c:pt idx="6">
                  <c:v>6.9</c:v>
                </c:pt>
                <c:pt idx="7">
                  <c:v>-30.7</c:v>
                </c:pt>
                <c:pt idx="8">
                  <c:v>-76.400000000000006</c:v>
                </c:pt>
                <c:pt idx="9">
                  <c:v>140.6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D-47F7-B9ED-C9D0227D48D4}"/>
            </c:ext>
          </c:extLst>
        </c:ser>
        <c:ser>
          <c:idx val="3"/>
          <c:order val="3"/>
          <c:tx>
            <c:strRef>
              <c:f>'1004HW'!$Z$1</c:f>
              <c:strCache>
                <c:ptCount val="1"/>
                <c:pt idx="0">
                  <c:v>exp.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'1004HW'!$V$2:$V$11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'1004HW'!$Z$2:$Z$11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1.7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7D-47F7-B9ED-C9D0227D4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062880"/>
        <c:axId val="290064960"/>
      </c:barChart>
      <c:catAx>
        <c:axId val="29006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90064960"/>
        <c:crosses val="autoZero"/>
        <c:auto val="1"/>
        <c:lblAlgn val="ctr"/>
        <c:lblOffset val="100"/>
        <c:noMultiLvlLbl val="0"/>
      </c:catAx>
      <c:valAx>
        <c:axId val="29006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9006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MAE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'1004HW'!$AD$1</c:f>
              <c:strCache>
                <c:ptCount val="1"/>
                <c:pt idx="0">
                  <c:v>6-31G(d,p)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'1004HW'!$AC$2:$AC$11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'1004HW'!$AD$2:$AD$11</c:f>
              <c:numCache>
                <c:formatCode>General</c:formatCode>
                <c:ptCount val="10"/>
                <c:pt idx="0">
                  <c:v>81.099999999999994</c:v>
                </c:pt>
                <c:pt idx="1">
                  <c:v>846.1</c:v>
                </c:pt>
                <c:pt idx="2">
                  <c:v>12.8</c:v>
                </c:pt>
                <c:pt idx="3">
                  <c:v>37.9</c:v>
                </c:pt>
                <c:pt idx="4">
                  <c:v>36.799999999999997</c:v>
                </c:pt>
                <c:pt idx="5">
                  <c:v>34.299999999999997</c:v>
                </c:pt>
                <c:pt idx="6">
                  <c:v>46.1</c:v>
                </c:pt>
                <c:pt idx="7">
                  <c:v>45.5</c:v>
                </c:pt>
                <c:pt idx="8">
                  <c:v>54.1</c:v>
                </c:pt>
                <c:pt idx="9">
                  <c:v>1039.9000000000001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B-4032-89C1-B8CD7236F9BF}"/>
            </c:ext>
          </c:extLst>
        </c:ser>
        <c:ser>
          <c:idx val="1"/>
          <c:order val="1"/>
          <c:tx>
            <c:strRef>
              <c:f>'1004HW'!$AE$1</c:f>
              <c:strCache>
                <c:ptCount val="1"/>
                <c:pt idx="0">
                  <c:v>6-31++G(d,p)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'1004HW'!$AC$2:$AC$11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'1004HW'!$AE$2:$AE$11</c:f>
              <c:numCache>
                <c:formatCode>General</c:formatCode>
                <c:ptCount val="10"/>
                <c:pt idx="0">
                  <c:v>6</c:v>
                </c:pt>
                <c:pt idx="1">
                  <c:v>99.5</c:v>
                </c:pt>
                <c:pt idx="2">
                  <c:v>3.5</c:v>
                </c:pt>
                <c:pt idx="3">
                  <c:v>5.4</c:v>
                </c:pt>
                <c:pt idx="4">
                  <c:v>3.7</c:v>
                </c:pt>
                <c:pt idx="5">
                  <c:v>3.2</c:v>
                </c:pt>
                <c:pt idx="6">
                  <c:v>9.5</c:v>
                </c:pt>
                <c:pt idx="7">
                  <c:v>5.0999999999999996</c:v>
                </c:pt>
                <c:pt idx="8">
                  <c:v>2</c:v>
                </c:pt>
                <c:pt idx="9">
                  <c:v>149.80000000000001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B-4032-89C1-B8CD7236F9BF}"/>
            </c:ext>
          </c:extLst>
        </c:ser>
        <c:ser>
          <c:idx val="2"/>
          <c:order val="2"/>
          <c:tx>
            <c:strRef>
              <c:f>'1004HW'!$AF$1</c:f>
              <c:strCache>
                <c:ptCount val="1"/>
                <c:pt idx="0">
                  <c:v>6-311G(2df,2p)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'1004HW'!$AC$2:$AC$11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'1004HW'!$AF$2:$AF$11</c:f>
              <c:numCache>
                <c:formatCode>General</c:formatCode>
                <c:ptCount val="10"/>
                <c:pt idx="0">
                  <c:v>6</c:v>
                </c:pt>
                <c:pt idx="1">
                  <c:v>99.5</c:v>
                </c:pt>
                <c:pt idx="2">
                  <c:v>3.5</c:v>
                </c:pt>
                <c:pt idx="3">
                  <c:v>5.4</c:v>
                </c:pt>
                <c:pt idx="4">
                  <c:v>3.7</c:v>
                </c:pt>
                <c:pt idx="5">
                  <c:v>3.2</c:v>
                </c:pt>
                <c:pt idx="6">
                  <c:v>9.5</c:v>
                </c:pt>
                <c:pt idx="7">
                  <c:v>5.0999999999999996</c:v>
                </c:pt>
                <c:pt idx="8">
                  <c:v>2</c:v>
                </c:pt>
                <c:pt idx="9">
                  <c:v>149.80000000000001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CB-4032-89C1-B8CD7236F9BF}"/>
            </c:ext>
          </c:extLst>
        </c:ser>
        <c:ser>
          <c:idx val="3"/>
          <c:order val="3"/>
          <c:tx>
            <c:strRef>
              <c:f>'1004HW'!$AG$1</c:f>
              <c:strCache>
                <c:ptCount val="1"/>
                <c:pt idx="0">
                  <c:v>aug-cc-pvtz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'1004HW'!$AC$2:$AC$11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'1004HW'!$AG$2:$AG$11</c:f>
              <c:numCache>
                <c:formatCode>General</c:formatCode>
                <c:ptCount val="10"/>
                <c:pt idx="0">
                  <c:v>3.8</c:v>
                </c:pt>
                <c:pt idx="1">
                  <c:v>61.1</c:v>
                </c:pt>
                <c:pt idx="2">
                  <c:v>2.6</c:v>
                </c:pt>
                <c:pt idx="3">
                  <c:v>3.7</c:v>
                </c:pt>
                <c:pt idx="4">
                  <c:v>2</c:v>
                </c:pt>
                <c:pt idx="5">
                  <c:v>1.2</c:v>
                </c:pt>
                <c:pt idx="6">
                  <c:v>8.1999999999999993</c:v>
                </c:pt>
                <c:pt idx="7">
                  <c:v>3</c:v>
                </c:pt>
                <c:pt idx="8">
                  <c:v>4</c:v>
                </c:pt>
                <c:pt idx="9">
                  <c:v>130.5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CB-4032-89C1-B8CD7236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0122720"/>
        <c:axId val="390116896"/>
      </c:barChart>
      <c:catAx>
        <c:axId val="39012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0116896"/>
        <c:crosses val="autoZero"/>
        <c:auto val="1"/>
        <c:lblAlgn val="ctr"/>
        <c:lblOffset val="100"/>
        <c:noMultiLvlLbl val="0"/>
      </c:catAx>
      <c:valAx>
        <c:axId val="39011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012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Electro</a:t>
            </a:r>
            <a:r>
              <a:rPr lang="en-US" altLang="zh-TW" baseline="0"/>
              <a:t>n density (CISD/6-311++G**)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8.5419059459672819E-2"/>
          <c:y val="0.13135241815703269"/>
          <c:w val="0.85476618547681538"/>
          <c:h val="0.7922448235637211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'1011elemap'!$F$1</c:f>
              <c:strCache>
                <c:ptCount val="1"/>
                <c:pt idx="0">
                  <c:v>He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'1011elemap'!$D$211:$D$220</c:f>
              <c:numCache>
                <c:formatCode>General</c:formatCode>
                <c:ptCount val="1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</c:numCache>
            </c:numRef>
          </c:xVal>
          <c:yVal>
            <c:numRef>
              <c:f>'1011elemap'!$E$211:$E$220</c:f>
              <c:numCache>
                <c:formatCode>0.00_ </c:formatCode>
                <c:ptCount val="10"/>
                <c:pt idx="0">
                  <c:v>3.1936</c:v>
                </c:pt>
                <c:pt idx="1">
                  <c:v>1.7050000000000001</c:v>
                </c:pt>
                <c:pt idx="2">
                  <c:v>0.83555000000000001</c:v>
                </c:pt>
                <c:pt idx="3">
                  <c:v>0.42573</c:v>
                </c:pt>
                <c:pt idx="4">
                  <c:v>0.22106999999999999</c:v>
                </c:pt>
                <c:pt idx="5">
                  <c:v>0.1171</c:v>
                </c:pt>
                <c:pt idx="6">
                  <c:v>6.4120999999999997E-2</c:v>
                </c:pt>
                <c:pt idx="7">
                  <c:v>3.5667999999999998E-2</c:v>
                </c:pt>
                <c:pt idx="8">
                  <c:v>1.9841000000000001E-2</c:v>
                </c:pt>
                <c:pt idx="9">
                  <c:v>1.1050000000000001E-2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C85-4DC9-8EDF-4BB14B904C1F}"/>
            </c:ext>
          </c:extLst>
        </c:ser>
        <c:ser>
          <c:idx val="1"/>
          <c:order val="1"/>
          <c:tx>
            <c:strRef>
              <c:f>'1011elemap'!$T$1</c:f>
              <c:strCache>
                <c:ptCount val="1"/>
                <c:pt idx="0">
                  <c:v>He+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'1011elemap'!$R$211:$R$220</c:f>
              <c:numCache>
                <c:formatCode>General</c:formatCode>
                <c:ptCount val="1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</c:numCache>
            </c:numRef>
          </c:xVal>
          <c:yVal>
            <c:numRef>
              <c:f>'1011elemap'!$S$211:$S$220</c:f>
              <c:numCache>
                <c:formatCode>0.00_ </c:formatCode>
                <c:ptCount val="10"/>
                <c:pt idx="0">
                  <c:v>2.3264</c:v>
                </c:pt>
                <c:pt idx="1">
                  <c:v>1.1969000000000001</c:v>
                </c:pt>
                <c:pt idx="2">
                  <c:v>0.55364999999999998</c:v>
                </c:pt>
                <c:pt idx="3">
                  <c:v>0.26193</c:v>
                </c:pt>
                <c:pt idx="4">
                  <c:v>0.12371</c:v>
                </c:pt>
                <c:pt idx="5">
                  <c:v>5.8278000000000003E-2</c:v>
                </c:pt>
                <c:pt idx="6">
                  <c:v>2.7895E-2</c:v>
                </c:pt>
                <c:pt idx="7">
                  <c:v>1.3302E-2</c:v>
                </c:pt>
                <c:pt idx="8">
                  <c:v>6.1776000000000001E-3</c:v>
                </c:pt>
                <c:pt idx="9">
                  <c:v>2.7915000000000001E-3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C85-4DC9-8EDF-4BB14B904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142272"/>
        <c:axId val="390141440"/>
      </c:scatterChart>
      <c:scatterChart>
        <c:scatterStyle val="smoothMarker"/>
        <c:varyColors val="0"/>
        <c:ser>
          <c:idx val="2"/>
          <c:order val="2"/>
          <c:tx>
            <c:strRef>
              <c:f>'1011elemap'!$G$210</c:f>
              <c:strCache>
                <c:ptCount val="1"/>
                <c:pt idx="0">
                  <c:v>R**2*Density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'1011elemap'!$D$211:$D$220</c:f>
              <c:numCache>
                <c:formatCode>General</c:formatCode>
                <c:ptCount val="1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</c:numCache>
            </c:numRef>
          </c:xVal>
          <c:yVal>
            <c:numRef>
              <c:f>'1011elemap'!$G$211:$G$220</c:f>
              <c:numCache>
                <c:formatCode>General</c:formatCode>
                <c:ptCount val="10"/>
                <c:pt idx="0">
                  <c:v>0</c:v>
                </c:pt>
                <c:pt idx="1">
                  <c:v>6.0891415882000012E-2</c:v>
                </c:pt>
                <c:pt idx="2">
                  <c:v>0.11935514449887502</c:v>
                </c:pt>
                <c:pt idx="3">
                  <c:v>0.13682889246907198</c:v>
                </c:pt>
                <c:pt idx="4">
                  <c:v>0.12631603994670002</c:v>
                </c:pt>
                <c:pt idx="5">
                  <c:v>0.10454445800899</c:v>
                </c:pt>
                <c:pt idx="6">
                  <c:v>8.2433518089017582E-2</c:v>
                </c:pt>
                <c:pt idx="7">
                  <c:v>6.2412804329294802E-2</c:v>
                </c:pt>
                <c:pt idx="8">
                  <c:v>4.5346784150348096E-2</c:v>
                </c:pt>
                <c:pt idx="9">
                  <c:v>3.1963059582480004E-2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C85-4DC9-8EDF-4BB14B904C1F}"/>
            </c:ext>
          </c:extLst>
        </c:ser>
        <c:ser>
          <c:idx val="3"/>
          <c:order val="3"/>
          <c:tx>
            <c:strRef>
              <c:f>'1011elemap'!$T$210</c:f>
              <c:strCache>
                <c:ptCount val="1"/>
                <c:pt idx="0">
                  <c:v>R**2*Density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'1011elemap'!$R$211:$R$220</c:f>
              <c:numCache>
                <c:formatCode>General</c:formatCode>
                <c:ptCount val="1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</c:numCache>
            </c:numRef>
          </c:xVal>
          <c:yVal>
            <c:numRef>
              <c:f>'1011elemap'!$T$211:$T$220</c:f>
              <c:numCache>
                <c:formatCode>General</c:formatCode>
                <c:ptCount val="10"/>
                <c:pt idx="0">
                  <c:v>0</c:v>
                </c:pt>
                <c:pt idx="1">
                  <c:v>4.2745416814760011E-2</c:v>
                </c:pt>
                <c:pt idx="2">
                  <c:v>7.9086800014125005E-2</c:v>
                </c:pt>
                <c:pt idx="3">
                  <c:v>8.4183853156751989E-2</c:v>
                </c:pt>
                <c:pt idx="4">
                  <c:v>7.0686014845100009E-2</c:v>
                </c:pt>
                <c:pt idx="5">
                  <c:v>5.2029393030298202E-2</c:v>
                </c:pt>
                <c:pt idx="6">
                  <c:v>3.5861620796511992E-2</c:v>
                </c:pt>
                <c:pt idx="7">
                  <c:v>2.32761893907222E-2</c:v>
                </c:pt>
                <c:pt idx="8">
                  <c:v>1.4118960423728158E-2</c:v>
                </c:pt>
                <c:pt idx="9">
                  <c:v>8.0746498483704014E-3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C85-4DC9-8EDF-4BB14B904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140192"/>
        <c:axId val="390143104"/>
      </c:scatterChart>
      <c:valAx>
        <c:axId val="390141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000" b="0" i="0" u="none" strike="noStrike" baseline="0">
                    <a:effectLst/>
                  </a:rPr>
                  <a:t>Electron density 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0142272"/>
        <c:crosses val="autoZero"/>
        <c:crossBetween val="midCat"/>
      </c:valAx>
      <c:valAx>
        <c:axId val="39014227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R(bohr)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crossAx val="390141440"/>
        <c:crosses val="autoZero"/>
        <c:crossBetween val="midCat"/>
      </c:valAx>
      <c:valAx>
        <c:axId val="3901431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R**2*Density</a:t>
                </a:r>
                <a:endParaRPr lang="zh-TW" altLang="en-US"/>
              </a:p>
            </c:rich>
          </c:tx>
          <c:layout>
            <c:manualLayout>
              <c:xMode val="edge"/>
              <c:yMode val="edge"/>
              <c:x val="0.91309941520467841"/>
              <c:y val="0.39655306652559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0140192"/>
        <c:crosses val="max"/>
        <c:crossBetween val="midCat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</c:dispUnitsLbl>
        </c:dispUnits>
      </c:valAx>
      <c:valAx>
        <c:axId val="39014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143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600" b="0" i="0" u="none" strike="noStrike" baseline="0">
                <a:effectLst/>
              </a:rPr>
              <a:t>electron affinity</a:t>
            </a:r>
            <a:endParaRPr lang="zh-TW" alt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'1011HW'!$L$1</c:f>
              <c:strCache>
                <c:ptCount val="1"/>
                <c:pt idx="0">
                  <c:v>MP2/6-31++G(d,P)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'1011HW'!$F$2:$F$11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'1011HW'!$L$2:$L$11</c:f>
              <c:numCache>
                <c:formatCode>0.0</c:formatCode>
                <c:ptCount val="10"/>
                <c:pt idx="0">
                  <c:v>-3.0283608470000329</c:v>
                </c:pt>
                <c:pt idx="1">
                  <c:v>127.94291195499994</c:v>
                </c:pt>
                <c:pt idx="2">
                  <c:v>-5.7172390544999176</c:v>
                </c:pt>
                <c:pt idx="3">
                  <c:v>15.252873416500188</c:v>
                </c:pt>
                <c:pt idx="4">
                  <c:v>1.2280360915005488</c:v>
                </c:pt>
                <c:pt idx="5">
                  <c:v>-22.713961371500858</c:v>
                </c:pt>
                <c:pt idx="6">
                  <c:v>20.106031889499711</c:v>
                </c:pt>
                <c:pt idx="7">
                  <c:v>-25.072769582002294</c:v>
                </c:pt>
                <c:pt idx="8">
                  <c:v>-78.455630256501806</c:v>
                </c:pt>
                <c:pt idx="9">
                  <c:v>171.98403870300817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F1-4951-9C9B-AA682BF28DB6}"/>
            </c:ext>
          </c:extLst>
        </c:ser>
        <c:ser>
          <c:idx val="1"/>
          <c:order val="1"/>
          <c:tx>
            <c:strRef>
              <c:f>'1011HW'!$O$1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'1011HW'!$F$2:$F$11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'1011HW'!$O$2:$O$11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1.4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1-4951-9C9B-AA682BF2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001952"/>
        <c:axId val="305991968"/>
      </c:lineChart>
      <c:catAx>
        <c:axId val="30600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5991968"/>
        <c:crosses val="autoZero"/>
        <c:auto val="1"/>
        <c:lblAlgn val="ctr"/>
        <c:lblOffset val="100"/>
        <c:noMultiLvlLbl val="0"/>
      </c:catAx>
      <c:valAx>
        <c:axId val="30599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600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600" b="0" i="0" baseline="0">
                <a:effectLst/>
              </a:rPr>
              <a:t>electron affinity</a:t>
            </a:r>
            <a:endParaRPr lang="zh-TW" altLang="zh-TW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'1011HW'!$M$1</c:f>
              <c:strCache>
                <c:ptCount val="1"/>
                <c:pt idx="0">
                  <c:v>B3LYP/6-31++G(d,P)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'1011HW'!$K$15:$K$24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'1011HW'!$M$2:$M$11</c:f>
              <c:numCache>
                <c:formatCode>0.0</c:formatCode>
                <c:ptCount val="10"/>
                <c:pt idx="0">
                  <c:v>-20.489440194000011</c:v>
                </c:pt>
                <c:pt idx="1">
                  <c:v>117.35745419950007</c:v>
                </c:pt>
                <c:pt idx="2">
                  <c:v>-12.630511215999812</c:v>
                </c:pt>
                <c:pt idx="3">
                  <c:v>5.3482634685001758</c:v>
                </c:pt>
                <c:pt idx="4">
                  <c:v>-9.5688923655004601</c:v>
                </c:pt>
                <c:pt idx="5">
                  <c:v>-31.416263117497788</c:v>
                </c:pt>
                <c:pt idx="6">
                  <c:v>-3.1758255794985955</c:v>
                </c:pt>
                <c:pt idx="7">
                  <c:v>-37.407096314000832</c:v>
                </c:pt>
                <c:pt idx="8">
                  <c:v>-81.013358978500392</c:v>
                </c:pt>
                <c:pt idx="9">
                  <c:v>828.16193772000145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E-48BC-B811-C341A06B0841}"/>
            </c:ext>
          </c:extLst>
        </c:ser>
        <c:ser>
          <c:idx val="1"/>
          <c:order val="1"/>
          <c:tx>
            <c:strRef>
              <c:f>'1011HW'!$O$1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'1011HW'!$K$15:$K$24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'1011HW'!$O$2:$O$11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1.4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E-48BC-B811-C341A06B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986144"/>
        <c:axId val="305988640"/>
      </c:lineChart>
      <c:catAx>
        <c:axId val="30598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5988640"/>
        <c:crosses val="autoZero"/>
        <c:auto val="1"/>
        <c:lblAlgn val="ctr"/>
        <c:lblOffset val="100"/>
        <c:noMultiLvlLbl val="0"/>
      </c:catAx>
      <c:valAx>
        <c:axId val="30598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598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600" b="0" i="0" baseline="0">
                <a:effectLst/>
              </a:rPr>
              <a:t>electron affinity</a:t>
            </a:r>
            <a:endParaRPr lang="zh-TW" altLang="zh-TW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'1011HW'!$N$1</c:f>
              <c:strCache>
                <c:ptCount val="1"/>
                <c:pt idx="0">
                  <c:v>CCSDT/6-31++G(d,P)</c:v>
                </c:pt>
              </c:strCache>
            </c:strRef>
          </c:tx>
          <c:spPr>
            <a:ln w="28575" cap="rnd">
              <a:solidFill>
                <a:srgbClr val="9999FF"/>
              </a:solidFill>
              <a:round/>
            </a:ln>
            <a:effectLst/>
          </c:spPr>
          <c:marker>
            <c:symbol val="none"/>
          </c:marker>
          <c:cat>
            <c:strRef>
              <c:f>'1011HW'!$K$2:$K$11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'1011HW'!$N$2:$N$11</c:f>
              <c:numCache>
                <c:formatCode>0.0</c:formatCode>
                <c:ptCount val="10"/>
                <c:pt idx="0">
                  <c:v>-8.5253440670000273</c:v>
                </c:pt>
                <c:pt idx="1">
                  <c:v>128.13304733350003</c:v>
                </c:pt>
                <c:pt idx="2">
                  <c:v>-12.897830263000394</c:v>
                </c:pt>
                <c:pt idx="3">
                  <c:v>16.192882647500049</c:v>
                </c:pt>
                <c:pt idx="4">
                  <c:v>1.6767053840002835</c:v>
                </c:pt>
                <c:pt idx="5">
                  <c:v>-21.129499883997305</c:v>
                </c:pt>
                <c:pt idx="6">
                  <c:v>17.012410054498673</c:v>
                </c:pt>
                <c:pt idx="7">
                  <c:v>-22.708941295495698</c:v>
                </c:pt>
                <c:pt idx="8">
                  <c:v>-71.066705894001757</c:v>
                </c:pt>
                <c:pt idx="9">
                  <c:v>171.83218140399921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7-4C34-BB7C-60E90452C7DA}"/>
            </c:ext>
          </c:extLst>
        </c:ser>
        <c:ser>
          <c:idx val="1"/>
          <c:order val="1"/>
          <c:tx>
            <c:strRef>
              <c:f>'1011HW'!$O$1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'1011HW'!$K$2:$K$11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'1011HW'!$O$2:$O$11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1.4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7-4C34-BB7C-60E90452C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987808"/>
        <c:axId val="305995712"/>
      </c:lineChart>
      <c:catAx>
        <c:axId val="30598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5995712"/>
        <c:crosses val="autoZero"/>
        <c:auto val="1"/>
        <c:lblAlgn val="ctr"/>
        <c:lblOffset val="100"/>
        <c:noMultiLvlLbl val="0"/>
      </c:catAx>
      <c:valAx>
        <c:axId val="30599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598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400" b="0" i="0" baseline="0">
                <a:effectLst/>
              </a:rPr>
              <a:t>electron </a:t>
            </a:r>
            <a:r>
              <a:rPr lang="en-US" altLang="zh-TW" sz="1600" b="0" i="0" baseline="0">
                <a:effectLst/>
              </a:rPr>
              <a:t>affinity</a:t>
            </a:r>
            <a:endParaRPr lang="zh-TW" altLang="zh-TW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'1011HW'!$L$14</c:f>
              <c:strCache>
                <c:ptCount val="1"/>
                <c:pt idx="0">
                  <c:v>MP2/daug-cc-pvtz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'1011HW'!$K$15:$K$24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'1011HW'!$L$15:$L$24</c:f>
              <c:numCache>
                <c:formatCode>0.0</c:formatCode>
                <c:ptCount val="10"/>
                <c:pt idx="0">
                  <c:v>-10.351396712000007</c:v>
                </c:pt>
                <c:pt idx="1">
                  <c:v>13.183974594999983</c:v>
                </c:pt>
                <c:pt idx="2">
                  <c:v>-8.052201903999693</c:v>
                </c:pt>
                <c:pt idx="3">
                  <c:v>8.1632710854990549</c:v>
                </c:pt>
                <c:pt idx="4">
                  <c:v>-4.8895540239990378</c:v>
                </c:pt>
                <c:pt idx="5">
                  <c:v>-29.247590285502305</c:v>
                </c:pt>
                <c:pt idx="6">
                  <c:v>17.287886724998724</c:v>
                </c:pt>
                <c:pt idx="7">
                  <c:v>-33.045277779500324</c:v>
                </c:pt>
                <c:pt idx="8">
                  <c:v>-84.23248271349668</c:v>
                </c:pt>
                <c:pt idx="9">
                  <c:v>33.407978270494169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0-4715-9A40-866A72D3D7E4}"/>
            </c:ext>
          </c:extLst>
        </c:ser>
        <c:ser>
          <c:idx val="1"/>
          <c:order val="1"/>
          <c:tx>
            <c:strRef>
              <c:f>'1011HW'!$O$14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'1011HW'!$K$15:$K$24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'1011HW'!$O$15:$O$24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1.4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B0-4715-9A40-866A72D3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998624"/>
        <c:axId val="306004448"/>
      </c:lineChart>
      <c:catAx>
        <c:axId val="30599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6004448"/>
        <c:crosses val="autoZero"/>
        <c:auto val="1"/>
        <c:lblAlgn val="ctr"/>
        <c:lblOffset val="100"/>
        <c:noMultiLvlLbl val="0"/>
      </c:catAx>
      <c:valAx>
        <c:axId val="30600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599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600" b="0" i="0" baseline="0">
                <a:effectLst/>
              </a:rPr>
              <a:t>electron affinity</a:t>
            </a:r>
            <a:endParaRPr lang="zh-TW" altLang="zh-TW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'1011HW'!$M$14</c:f>
              <c:strCache>
                <c:ptCount val="1"/>
                <c:pt idx="0">
                  <c:v>B3LYP/daug-cc-pvtz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'1011HW'!$K$15:$K$24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'1011HW'!$M$15:$M$24</c:f>
              <c:numCache>
                <c:formatCode>0.0</c:formatCode>
                <c:ptCount val="10"/>
                <c:pt idx="0">
                  <c:v>-21.431959463000013</c:v>
                </c:pt>
                <c:pt idx="1">
                  <c:v>10.114825630500135</c:v>
                </c:pt>
                <c:pt idx="2">
                  <c:v>-12.803703837999498</c:v>
                </c:pt>
                <c:pt idx="3">
                  <c:v>0.96071704449996809</c:v>
                </c:pt>
                <c:pt idx="4">
                  <c:v>-11.795923581000197</c:v>
                </c:pt>
                <c:pt idx="5">
                  <c:v>-32.109033605496528</c:v>
                </c:pt>
                <c:pt idx="6">
                  <c:v>-8.4462778700012713</c:v>
                </c:pt>
                <c:pt idx="7">
                  <c:v>-39.326647874505525</c:v>
                </c:pt>
                <c:pt idx="8">
                  <c:v>-81.657811234996288</c:v>
                </c:pt>
                <c:pt idx="9">
                  <c:v>28.418650235999579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8-4126-8A85-2F2EBCCB55BA}"/>
            </c:ext>
          </c:extLst>
        </c:ser>
        <c:ser>
          <c:idx val="1"/>
          <c:order val="1"/>
          <c:tx>
            <c:strRef>
              <c:f>'1011HW'!$O$14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'1011HW'!$K$15:$K$24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'1011HW'!$O$15:$O$24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1.4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8-4126-8A85-2F2EBCCB5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003200"/>
        <c:axId val="306006112"/>
      </c:lineChart>
      <c:catAx>
        <c:axId val="3060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6006112"/>
        <c:crosses val="autoZero"/>
        <c:auto val="1"/>
        <c:lblAlgn val="ctr"/>
        <c:lblOffset val="100"/>
        <c:noMultiLvlLbl val="0"/>
      </c:catAx>
      <c:valAx>
        <c:axId val="3060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60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600" b="0" i="0" baseline="0">
                <a:effectLst/>
              </a:rPr>
              <a:t>electron affinity</a:t>
            </a:r>
            <a:endParaRPr lang="zh-TW" altLang="zh-TW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'1011HW'!$N$14</c:f>
              <c:strCache>
                <c:ptCount val="1"/>
                <c:pt idx="0">
                  <c:v>CCSDT/daug-cc-pvtz</c:v>
                </c:pt>
              </c:strCache>
            </c:strRef>
          </c:tx>
          <c:spPr>
            <a:ln w="28575" cap="rnd">
              <a:solidFill>
                <a:srgbClr val="9999FF"/>
              </a:solidFill>
              <a:round/>
            </a:ln>
            <a:effectLst/>
          </c:spPr>
          <c:marker>
            <c:symbol val="none"/>
          </c:marker>
          <c:cat>
            <c:strRef>
              <c:f>'1011HW'!$K$15:$K$24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'1011HW'!$N$15:$N$24</c:f>
              <c:numCache>
                <c:formatCode>0.0</c:formatCode>
                <c:ptCount val="10"/>
                <c:pt idx="0">
                  <c:v>-17.064493342999999</c:v>
                </c:pt>
                <c:pt idx="1">
                  <c:v>13.118086097499969</c:v>
                </c:pt>
                <c:pt idx="2">
                  <c:v>-14.162889414999986</c:v>
                </c:pt>
                <c:pt idx="3">
                  <c:v>7.4127697235000465</c:v>
                </c:pt>
                <c:pt idx="4">
                  <c:v>-5.5220836000005065</c:v>
                </c:pt>
                <c:pt idx="5">
                  <c:v>-28.215337158000143</c:v>
                </c:pt>
                <c:pt idx="6">
                  <c:v>5.1612656374974462</c:v>
                </c:pt>
                <c:pt idx="7">
                  <c:v>-31.168396865003828</c:v>
                </c:pt>
                <c:pt idx="8">
                  <c:v>-76.712408865506717</c:v>
                </c:pt>
                <c:pt idx="9">
                  <c:v>32.911618255998917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8-4FA1-B790-B704D24DCD09}"/>
            </c:ext>
          </c:extLst>
        </c:ser>
        <c:ser>
          <c:idx val="1"/>
          <c:order val="1"/>
          <c:tx>
            <c:strRef>
              <c:f>'1011HW'!$O$14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'1011HW'!$K$15:$K$24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'1011HW'!$O$15:$O$24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1.4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8-4FA1-B790-B704D24DC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014432"/>
        <c:axId val="306011520"/>
      </c:lineChart>
      <c:catAx>
        <c:axId val="30601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6011520"/>
        <c:crosses val="autoZero"/>
        <c:auto val="1"/>
        <c:lblAlgn val="ctr"/>
        <c:lblOffset val="100"/>
        <c:noMultiLvlLbl val="0"/>
      </c:catAx>
      <c:valAx>
        <c:axId val="30601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601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600" b="0" i="0" baseline="0">
                <a:effectLst/>
              </a:rPr>
              <a:t>electron affinity</a:t>
            </a:r>
            <a:endParaRPr lang="zh-TW" altLang="zh-TW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'1011HW'!$B$79</c:f>
              <c:strCache>
                <c:ptCount val="1"/>
                <c:pt idx="0">
                  <c:v>MP2/aug-cc-pvtz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'1011HW'!$A$80:$A$89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'1011HW'!$B$80:$B$89</c:f>
              <c:numCache>
                <c:formatCode>General</c:formatCode>
                <c:ptCount val="10"/>
                <c:pt idx="0">
                  <c:v>-10.1</c:v>
                </c:pt>
                <c:pt idx="1">
                  <c:v>68.3</c:v>
                </c:pt>
                <c:pt idx="2">
                  <c:v>-8</c:v>
                </c:pt>
                <c:pt idx="3">
                  <c:v>9.1</c:v>
                </c:pt>
                <c:pt idx="4">
                  <c:v>-4.8</c:v>
                </c:pt>
                <c:pt idx="5">
                  <c:v>-29.2</c:v>
                </c:pt>
                <c:pt idx="6">
                  <c:v>14.3</c:v>
                </c:pt>
                <c:pt idx="7">
                  <c:v>-32.700000000000003</c:v>
                </c:pt>
                <c:pt idx="8">
                  <c:v>-83.9</c:v>
                </c:pt>
                <c:pt idx="9">
                  <c:v>141.30000000000001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F-4EA9-893A-E2C859C94E00}"/>
            </c:ext>
          </c:extLst>
        </c:ser>
        <c:ser>
          <c:idx val="1"/>
          <c:order val="1"/>
          <c:tx>
            <c:strRef>
              <c:f>'1011HW'!$B$91</c:f>
              <c:strCache>
                <c:ptCount val="1"/>
                <c:pt idx="0">
                  <c:v>MP2/daug-cc-pvtz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'1011HW'!$A$80:$A$89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'1011HW'!$B$92:$B$101</c:f>
              <c:numCache>
                <c:formatCode>0.0</c:formatCode>
                <c:ptCount val="10"/>
                <c:pt idx="0">
                  <c:v>-10.351396712000007</c:v>
                </c:pt>
                <c:pt idx="1">
                  <c:v>13.183974594999983</c:v>
                </c:pt>
                <c:pt idx="2">
                  <c:v>-8.052201903999693</c:v>
                </c:pt>
                <c:pt idx="3">
                  <c:v>8.1632710854990549</c:v>
                </c:pt>
                <c:pt idx="4">
                  <c:v>-4.8895540239990378</c:v>
                </c:pt>
                <c:pt idx="5">
                  <c:v>-29.247590285502305</c:v>
                </c:pt>
                <c:pt idx="6">
                  <c:v>17.287886724998724</c:v>
                </c:pt>
                <c:pt idx="7">
                  <c:v>-33.045277779500324</c:v>
                </c:pt>
                <c:pt idx="8">
                  <c:v>-84.23248271349668</c:v>
                </c:pt>
                <c:pt idx="9">
                  <c:v>33.407978270494169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F-4EA9-893A-E2C859C94E00}"/>
            </c:ext>
          </c:extLst>
        </c:ser>
        <c:ser>
          <c:idx val="2"/>
          <c:order val="2"/>
          <c:tx>
            <c:strRef>
              <c:f>'1011HW'!$O$14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'1011HW'!$A$80:$A$89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'1011HW'!$F$39:$F$48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1.4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FF-4EA9-893A-E2C859C94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124800"/>
        <c:axId val="390137280"/>
      </c:lineChart>
      <c:catAx>
        <c:axId val="39012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0137280"/>
        <c:crosses val="autoZero"/>
        <c:auto val="1"/>
        <c:lblAlgn val="ctr"/>
        <c:lblOffset val="100"/>
        <c:noMultiLvlLbl val="0"/>
      </c:catAx>
      <c:valAx>
        <c:axId val="39013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012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1" i="0" baseline="0">
                <a:effectLst/>
              </a:rPr>
              <a:t>Ionization  Energy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'0920HW'!$C$22</c:f>
              <c:strCache>
                <c:ptCount val="1"/>
                <c:pt idx="0">
                  <c:v>PM3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'0920HW'!$B$23:$B$40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'0920HW'!$C$23:$C$40</c:f>
              <c:numCache>
                <c:formatCode>0.0</c:formatCode>
                <c:ptCount val="18"/>
                <c:pt idx="0">
                  <c:v>301.47796588914997</c:v>
                </c:pt>
                <c:pt idx="1">
                  <c:v>0</c:v>
                </c:pt>
                <c:pt idx="2">
                  <c:v>122.2201508169</c:v>
                </c:pt>
                <c:pt idx="3">
                  <c:v>190.29558167535001</c:v>
                </c:pt>
                <c:pt idx="4">
                  <c:v>97.141357143700006</c:v>
                </c:pt>
                <c:pt idx="5">
                  <c:v>227.42613455270003</c:v>
                </c:pt>
                <c:pt idx="6">
                  <c:v>306.29391304879999</c:v>
                </c:pt>
                <c:pt idx="7">
                  <c:v>294.36665172944998</c:v>
                </c:pt>
                <c:pt idx="8">
                  <c:v>378.01849990260001</c:v>
                </c:pt>
                <c:pt idx="9">
                  <c:v>0</c:v>
                </c:pt>
                <c:pt idx="10">
                  <c:v>109.96056046635</c:v>
                </c:pt>
                <c:pt idx="11">
                  <c:v>182.85608004714999</c:v>
                </c:pt>
                <c:pt idx="12">
                  <c:v>68.044808394849994</c:v>
                </c:pt>
                <c:pt idx="13">
                  <c:v>172.33387524925001</c:v>
                </c:pt>
                <c:pt idx="14">
                  <c:v>212.02899670215001</c:v>
                </c:pt>
                <c:pt idx="15">
                  <c:v>206.48168722025</c:v>
                </c:pt>
                <c:pt idx="16">
                  <c:v>253.05857985775003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FD-4704-A5AF-B11A3A5E6AF8}"/>
            </c:ext>
          </c:extLst>
        </c:ser>
        <c:ser>
          <c:idx val="1"/>
          <c:order val="1"/>
          <c:tx>
            <c:strRef>
              <c:f>'0920HW'!$F$22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'0920HW'!$B$23:$B$40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'0920HW'!$F$23:$F$40</c:f>
              <c:numCache>
                <c:formatCode>0.0</c:formatCode>
                <c:ptCount val="18"/>
                <c:pt idx="0">
                  <c:v>313.62</c:v>
                </c:pt>
                <c:pt idx="1">
                  <c:v>567.29</c:v>
                </c:pt>
                <c:pt idx="2">
                  <c:v>124.3</c:v>
                </c:pt>
                <c:pt idx="3">
                  <c:v>214.92</c:v>
                </c:pt>
                <c:pt idx="4">
                  <c:v>191.17</c:v>
                </c:pt>
                <c:pt idx="5">
                  <c:v>259.62</c:v>
                </c:pt>
                <c:pt idx="6">
                  <c:v>335.07</c:v>
                </c:pt>
                <c:pt idx="7">
                  <c:v>313.85000000000002</c:v>
                </c:pt>
                <c:pt idx="8">
                  <c:v>401.71</c:v>
                </c:pt>
                <c:pt idx="9">
                  <c:v>497.18</c:v>
                </c:pt>
                <c:pt idx="10">
                  <c:v>118.3</c:v>
                </c:pt>
                <c:pt idx="11">
                  <c:v>176.18</c:v>
                </c:pt>
                <c:pt idx="12">
                  <c:v>137.9</c:v>
                </c:pt>
                <c:pt idx="13">
                  <c:v>187.94</c:v>
                </c:pt>
                <c:pt idx="14">
                  <c:v>241.67</c:v>
                </c:pt>
                <c:pt idx="15">
                  <c:v>238.9</c:v>
                </c:pt>
                <c:pt idx="16">
                  <c:v>298.86</c:v>
                </c:pt>
                <c:pt idx="17">
                  <c:v>363.2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D-4704-A5AF-B11A3A5E6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6105872"/>
        <c:axId val="1116098800"/>
      </c:lineChart>
      <c:catAx>
        <c:axId val="111610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16098800"/>
        <c:crosses val="autoZero"/>
        <c:auto val="1"/>
        <c:lblAlgn val="ctr"/>
        <c:lblOffset val="100"/>
        <c:noMultiLvlLbl val="0"/>
      </c:catAx>
      <c:valAx>
        <c:axId val="111609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161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600" b="0" i="0" baseline="0">
                <a:effectLst/>
              </a:rPr>
              <a:t>electron affinity</a:t>
            </a:r>
            <a:endParaRPr lang="zh-TW" altLang="zh-TW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'1011HW'!$C$79</c:f>
              <c:strCache>
                <c:ptCount val="1"/>
                <c:pt idx="0">
                  <c:v>B3LYP/aug-cc-pvtz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'1011HW'!$A$80:$A$89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'1011HW'!$C$80:$C$89</c:f>
              <c:numCache>
                <c:formatCode>General</c:formatCode>
                <c:ptCount val="10"/>
                <c:pt idx="0">
                  <c:v>-21</c:v>
                </c:pt>
                <c:pt idx="1">
                  <c:v>61.9</c:v>
                </c:pt>
                <c:pt idx="2">
                  <c:v>-12.8</c:v>
                </c:pt>
                <c:pt idx="3">
                  <c:v>2.2000000000000002</c:v>
                </c:pt>
                <c:pt idx="4">
                  <c:v>-10.6</c:v>
                </c:pt>
                <c:pt idx="5">
                  <c:v>-31.6</c:v>
                </c:pt>
                <c:pt idx="6">
                  <c:v>-4.5999999999999996</c:v>
                </c:pt>
                <c:pt idx="7">
                  <c:v>-38.700000000000003</c:v>
                </c:pt>
                <c:pt idx="8">
                  <c:v>-81.400000000000006</c:v>
                </c:pt>
                <c:pt idx="9">
                  <c:v>130.19999999999999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AC-4649-979E-04D82BECBBC6}"/>
            </c:ext>
          </c:extLst>
        </c:ser>
        <c:ser>
          <c:idx val="1"/>
          <c:order val="1"/>
          <c:tx>
            <c:strRef>
              <c:f>'1011HW'!$C$91</c:f>
              <c:strCache>
                <c:ptCount val="1"/>
                <c:pt idx="0">
                  <c:v>B3LYP/daug-cc-pvtz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'1011HW'!$A$80:$A$89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'1011HW'!$C$92:$C$101</c:f>
              <c:numCache>
                <c:formatCode>0.0</c:formatCode>
                <c:ptCount val="10"/>
                <c:pt idx="0">
                  <c:v>-21.331959463</c:v>
                </c:pt>
                <c:pt idx="1">
                  <c:v>10.114825630500135</c:v>
                </c:pt>
                <c:pt idx="2">
                  <c:v>-12.803703837999498</c:v>
                </c:pt>
                <c:pt idx="3">
                  <c:v>0.96071704449996809</c:v>
                </c:pt>
                <c:pt idx="4">
                  <c:v>-11.795923581000197</c:v>
                </c:pt>
                <c:pt idx="5">
                  <c:v>-32.109033605496528</c:v>
                </c:pt>
                <c:pt idx="6">
                  <c:v>-8.4462778700012713</c:v>
                </c:pt>
                <c:pt idx="7">
                  <c:v>-39.226647874505503</c:v>
                </c:pt>
                <c:pt idx="8">
                  <c:v>-81.657811234996288</c:v>
                </c:pt>
                <c:pt idx="9">
                  <c:v>28.318650235999598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C-4649-979E-04D82BECBBC6}"/>
            </c:ext>
          </c:extLst>
        </c:ser>
        <c:ser>
          <c:idx val="2"/>
          <c:order val="2"/>
          <c:tx>
            <c:strRef>
              <c:f>'1011HW'!$O$14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'1011HW'!$A$80:$A$89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'1011HW'!$E$80:$E$89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1.4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AC-4649-979E-04D82BECB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128544"/>
        <c:axId val="390130624"/>
      </c:lineChart>
      <c:catAx>
        <c:axId val="39012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0130624"/>
        <c:crosses val="autoZero"/>
        <c:auto val="1"/>
        <c:lblAlgn val="ctr"/>
        <c:lblOffset val="100"/>
        <c:noMultiLvlLbl val="0"/>
      </c:catAx>
      <c:valAx>
        <c:axId val="39013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012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600" b="0" i="0" baseline="0">
                <a:effectLst/>
              </a:rPr>
              <a:t>electron affinity</a:t>
            </a:r>
            <a:endParaRPr lang="zh-TW" altLang="zh-TW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'1011HW'!$D$79</c:f>
              <c:strCache>
                <c:ptCount val="1"/>
                <c:pt idx="0">
                  <c:v>CCSD(T)/aug-cc-pvtz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'1011HW'!$B$39:$B$48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'1011HW'!$D$80:$D$89</c:f>
              <c:numCache>
                <c:formatCode>General</c:formatCode>
                <c:ptCount val="10"/>
                <c:pt idx="0">
                  <c:v>-16.8</c:v>
                </c:pt>
                <c:pt idx="1">
                  <c:v>68.099999999999994</c:v>
                </c:pt>
                <c:pt idx="2">
                  <c:v>-14.2</c:v>
                </c:pt>
                <c:pt idx="3">
                  <c:v>8.5</c:v>
                </c:pt>
                <c:pt idx="4">
                  <c:v>-5.3</c:v>
                </c:pt>
                <c:pt idx="5">
                  <c:v>-28.1</c:v>
                </c:pt>
                <c:pt idx="6">
                  <c:v>6.9</c:v>
                </c:pt>
                <c:pt idx="7">
                  <c:v>-30.7</c:v>
                </c:pt>
                <c:pt idx="8">
                  <c:v>-76.400000000000006</c:v>
                </c:pt>
                <c:pt idx="9">
                  <c:v>140.6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75-49A7-861D-67173F200319}"/>
            </c:ext>
          </c:extLst>
        </c:ser>
        <c:ser>
          <c:idx val="1"/>
          <c:order val="1"/>
          <c:tx>
            <c:strRef>
              <c:f>'1011HW'!$D$91</c:f>
              <c:strCache>
                <c:ptCount val="1"/>
                <c:pt idx="0">
                  <c:v>CCSDT/daug-cc-pvtz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'1011HW'!$B$39:$B$48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'1011HW'!$D$92:$D$101</c:f>
              <c:numCache>
                <c:formatCode>0.0</c:formatCode>
                <c:ptCount val="10"/>
                <c:pt idx="0">
                  <c:v>-17.064493342999999</c:v>
                </c:pt>
                <c:pt idx="1">
                  <c:v>13.118086097499969</c:v>
                </c:pt>
                <c:pt idx="2">
                  <c:v>-14.042889414999999</c:v>
                </c:pt>
                <c:pt idx="3">
                  <c:v>7.4127697235000465</c:v>
                </c:pt>
                <c:pt idx="4">
                  <c:v>-5.6220836000005097</c:v>
                </c:pt>
                <c:pt idx="5">
                  <c:v>-28.215337158000143</c:v>
                </c:pt>
                <c:pt idx="6">
                  <c:v>5.1612656374974462</c:v>
                </c:pt>
                <c:pt idx="7">
                  <c:v>-31.248396865003802</c:v>
                </c:pt>
                <c:pt idx="8">
                  <c:v>-76.5124088655067</c:v>
                </c:pt>
                <c:pt idx="9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75-49A7-861D-67173F200319}"/>
            </c:ext>
          </c:extLst>
        </c:ser>
        <c:ser>
          <c:idx val="2"/>
          <c:order val="2"/>
          <c:tx>
            <c:strRef>
              <c:f>'1011HW'!$O$1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'1011HW'!$B$39:$B$48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'1011HW'!$E$80:$E$89</c:f>
              <c:numCache>
                <c:formatCode>General</c:formatCode>
                <c:ptCount val="10"/>
                <c:pt idx="0">
                  <c:v>-17.399999999999999</c:v>
                </c:pt>
                <c:pt idx="1">
                  <c:v>5</c:v>
                </c:pt>
                <c:pt idx="2">
                  <c:v>-14.3</c:v>
                </c:pt>
                <c:pt idx="3">
                  <c:v>4.3</c:v>
                </c:pt>
                <c:pt idx="4">
                  <c:v>-5.5</c:v>
                </c:pt>
                <c:pt idx="5">
                  <c:v>-29.1</c:v>
                </c:pt>
                <c:pt idx="6">
                  <c:v>1.4</c:v>
                </c:pt>
                <c:pt idx="7">
                  <c:v>-33.700000000000003</c:v>
                </c:pt>
                <c:pt idx="8">
                  <c:v>-77</c:v>
                </c:pt>
                <c:pt idx="9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75-49A7-861D-67173F20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007776"/>
        <c:axId val="305985728"/>
      </c:lineChart>
      <c:catAx>
        <c:axId val="30600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5985728"/>
        <c:crosses val="autoZero"/>
        <c:auto val="1"/>
        <c:lblAlgn val="ctr"/>
        <c:lblOffset val="100"/>
        <c:noMultiLvlLbl val="0"/>
      </c:catAx>
      <c:valAx>
        <c:axId val="3059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0600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MP2/aug-cc-pvtz density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235169562957565"/>
          <c:y val="0.12852453911706205"/>
          <c:w val="0.61146032548263074"/>
          <c:h val="0.71945108169537986"/>
        </c:manualLayout>
      </c:layout>
      <c:scatterChart>
        <c:scatterStyle val="smoothMarker"/>
        <c:varyColors val="0"/>
        <c:ser>
          <c:idx val="0"/>
          <c:order val="0"/>
          <c:tx>
            <c:v>He</c:v>
          </c:tx>
          <c:spPr>
            <a:ln w="19050" cap="rnd">
              <a:solidFill>
                <a:srgbClr val="9999FF"/>
              </a:solidFill>
              <a:round/>
            </a:ln>
            <a:effectLst/>
          </c:spPr>
          <c:marker>
            <c:symbol val="none"/>
          </c:marker>
          <c:xVal>
            <c:numRef>
              <c:f>'1018elemap'!$C$612:$C$661</c:f>
              <c:numCache>
                <c:formatCode>0.0000_);\(0.0000\)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'1018elemap'!$D$612:$D$661</c:f>
              <c:numCache>
                <c:formatCode>0.00_);\(0.00\)</c:formatCode>
                <c:ptCount val="50"/>
                <c:pt idx="0">
                  <c:v>3.3506</c:v>
                </c:pt>
                <c:pt idx="1">
                  <c:v>1.7228000000000001</c:v>
                </c:pt>
                <c:pt idx="2">
                  <c:v>0.84655999999999998</c:v>
                </c:pt>
                <c:pt idx="3">
                  <c:v>0.42738999999999999</c:v>
                </c:pt>
                <c:pt idx="4">
                  <c:v>0.22303999999999999</c:v>
                </c:pt>
                <c:pt idx="5">
                  <c:v>0.11852</c:v>
                </c:pt>
                <c:pt idx="6">
                  <c:v>6.3816999999999999E-2</c:v>
                </c:pt>
                <c:pt idx="7">
                  <c:v>3.5088000000000001E-2</c:v>
                </c:pt>
                <c:pt idx="8">
                  <c:v>1.9605000000000001E-2</c:v>
                </c:pt>
                <c:pt idx="9">
                  <c:v>1.1013999999999999E-2</c:v>
                </c:pt>
                <c:pt idx="10">
                  <c:v>6.1917999999999999E-3</c:v>
                </c:pt>
                <c:pt idx="11">
                  <c:v>3.4927000000000001E-3</c:v>
                </c:pt>
                <c:pt idx="12">
                  <c:v>1.9891000000000002E-3</c:v>
                </c:pt>
                <c:pt idx="13">
                  <c:v>1.1490999999999999E-3</c:v>
                </c:pt>
                <c:pt idx="14">
                  <c:v>6.7352000000000004E-4</c:v>
                </c:pt>
                <c:pt idx="15">
                  <c:v>3.9899E-4</c:v>
                </c:pt>
                <c:pt idx="16">
                  <c:v>2.3730999999999999E-4</c:v>
                </c:pt>
                <c:pt idx="17">
                  <c:v>1.407E-4</c:v>
                </c:pt>
                <c:pt idx="18">
                  <c:v>8.2636E-5</c:v>
                </c:pt>
                <c:pt idx="19">
                  <c:v>4.7856999999999999E-5</c:v>
                </c:pt>
                <c:pt idx="20">
                  <c:v>2.7257E-5</c:v>
                </c:pt>
                <c:pt idx="21">
                  <c:v>1.5255999999999999E-5</c:v>
                </c:pt>
                <c:pt idx="22">
                  <c:v>8.3979999999999999E-6</c:v>
                </c:pt>
                <c:pt idx="23">
                  <c:v>4.5579E-6</c:v>
                </c:pt>
                <c:pt idx="24">
                  <c:v>2.4484999999999999E-6</c:v>
                </c:pt>
                <c:pt idx="25">
                  <c:v>1.3090000000000001E-6</c:v>
                </c:pt>
                <c:pt idx="26">
                  <c:v>7.0114999999999995E-7</c:v>
                </c:pt>
                <c:pt idx="27">
                  <c:v>3.7938E-7</c:v>
                </c:pt>
                <c:pt idx="28">
                  <c:v>2.0921000000000001E-7</c:v>
                </c:pt>
                <c:pt idx="29">
                  <c:v>1.186E-7</c:v>
                </c:pt>
                <c:pt idx="30">
                  <c:v>6.9636000000000002E-8</c:v>
                </c:pt>
                <c:pt idx="31">
                  <c:v>4.2542999999999999E-8</c:v>
                </c:pt>
                <c:pt idx="32">
                  <c:v>2.7079E-8</c:v>
                </c:pt>
                <c:pt idx="33">
                  <c:v>1.7916E-8</c:v>
                </c:pt>
                <c:pt idx="34">
                  <c:v>1.2259000000000001E-8</c:v>
                </c:pt>
                <c:pt idx="35">
                  <c:v>8.6193000000000006E-9</c:v>
                </c:pt>
                <c:pt idx="36">
                  <c:v>6.1836999999999996E-9</c:v>
                </c:pt>
                <c:pt idx="37">
                  <c:v>4.4977000000000003E-9</c:v>
                </c:pt>
                <c:pt idx="38">
                  <c:v>3.2984000000000001E-9</c:v>
                </c:pt>
                <c:pt idx="39">
                  <c:v>2.4283E-9</c:v>
                </c:pt>
                <c:pt idx="40">
                  <c:v>1.7887E-9</c:v>
                </c:pt>
                <c:pt idx="41">
                  <c:v>1.3149999999999999E-9</c:v>
                </c:pt>
                <c:pt idx="42">
                  <c:v>9.6321999999999991E-10</c:v>
                </c:pt>
                <c:pt idx="43">
                  <c:v>7.0208000000000002E-10</c:v>
                </c:pt>
                <c:pt idx="44">
                  <c:v>5.0880000000000004E-10</c:v>
                </c:pt>
                <c:pt idx="45">
                  <c:v>3.6640999999999998E-10</c:v>
                </c:pt>
                <c:pt idx="46">
                  <c:v>2.6210999999999999E-10</c:v>
                </c:pt>
                <c:pt idx="47">
                  <c:v>1.8621E-10</c:v>
                </c:pt>
                <c:pt idx="48">
                  <c:v>1.3134999999999999E-10</c:v>
                </c:pt>
                <c:pt idx="49">
                  <c:v>9.1988000000000006E-11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0F-40D9-B040-2BC856CB0005}"/>
            </c:ext>
          </c:extLst>
        </c:ser>
        <c:ser>
          <c:idx val="1"/>
          <c:order val="1"/>
          <c:tx>
            <c:v>He-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3-4BBE-BB77-6F78F18EE400}"/>
              </c:ext>
            </c:extLst>
          </c:dPt>
          <c:xVal>
            <c:numRef>
              <c:f>'1018elemap'!$H$612:$H$661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'1018elemap'!$I$612:$I$661</c:f>
              <c:numCache>
                <c:formatCode>0.00_);\(0.00\)</c:formatCode>
                <c:ptCount val="50"/>
                <c:pt idx="0">
                  <c:v>3.4095</c:v>
                </c:pt>
                <c:pt idx="1">
                  <c:v>1.7505999999999999</c:v>
                </c:pt>
                <c:pt idx="2">
                  <c:v>0.85875999999999997</c:v>
                </c:pt>
                <c:pt idx="3">
                  <c:v>0.43276999999999999</c:v>
                </c:pt>
                <c:pt idx="4">
                  <c:v>0.22542999999999999</c:v>
                </c:pt>
                <c:pt idx="5">
                  <c:v>0.11953999999999999</c:v>
                </c:pt>
                <c:pt idx="6">
                  <c:v>6.4210000000000003E-2</c:v>
                </c:pt>
                <c:pt idx="7">
                  <c:v>3.5231999999999999E-2</c:v>
                </c:pt>
                <c:pt idx="8">
                  <c:v>1.9713000000000001E-2</c:v>
                </c:pt>
                <c:pt idx="9">
                  <c:v>1.123E-2</c:v>
                </c:pt>
                <c:pt idx="10">
                  <c:v>6.6185000000000003E-3</c:v>
                </c:pt>
                <c:pt idx="11">
                  <c:v>4.1985E-3</c:v>
                </c:pt>
                <c:pt idx="12">
                  <c:v>3.003E-3</c:v>
                </c:pt>
                <c:pt idx="13">
                  <c:v>2.4632E-3</c:v>
                </c:pt>
                <c:pt idx="14">
                  <c:v>2.2496999999999999E-3</c:v>
                </c:pt>
                <c:pt idx="15">
                  <c:v>2.1779E-3</c:v>
                </c:pt>
                <c:pt idx="16">
                  <c:v>2.1483000000000001E-3</c:v>
                </c:pt>
                <c:pt idx="17">
                  <c:v>2.111E-3</c:v>
                </c:pt>
                <c:pt idx="18">
                  <c:v>2.0444E-3</c:v>
                </c:pt>
                <c:pt idx="19">
                  <c:v>1.9433E-3</c:v>
                </c:pt>
                <c:pt idx="20">
                  <c:v>1.8110999999999999E-3</c:v>
                </c:pt>
                <c:pt idx="21">
                  <c:v>1.6558E-3</c:v>
                </c:pt>
                <c:pt idx="22">
                  <c:v>1.4867000000000001E-3</c:v>
                </c:pt>
                <c:pt idx="23">
                  <c:v>1.3127E-3</c:v>
                </c:pt>
                <c:pt idx="24">
                  <c:v>1.1413E-3</c:v>
                </c:pt>
                <c:pt idx="25">
                  <c:v>9.7832999999999991E-4</c:v>
                </c:pt>
                <c:pt idx="26">
                  <c:v>8.2786999999999997E-4</c:v>
                </c:pt>
                <c:pt idx="27">
                  <c:v>6.9225000000000005E-4</c:v>
                </c:pt>
                <c:pt idx="28">
                  <c:v>5.7249999999999998E-4</c:v>
                </c:pt>
                <c:pt idx="29">
                  <c:v>4.6863999999999999E-4</c:v>
                </c:pt>
                <c:pt idx="30">
                  <c:v>3.7994E-4</c:v>
                </c:pt>
                <c:pt idx="31">
                  <c:v>3.0524000000000003E-4</c:v>
                </c:pt>
                <c:pt idx="32">
                  <c:v>2.4310999999999999E-4</c:v>
                </c:pt>
                <c:pt idx="33">
                  <c:v>1.9201E-4</c:v>
                </c:pt>
                <c:pt idx="34">
                  <c:v>1.5044E-4</c:v>
                </c:pt>
                <c:pt idx="35">
                  <c:v>1.1694E-4</c:v>
                </c:pt>
                <c:pt idx="36">
                  <c:v>9.0196000000000002E-5</c:v>
                </c:pt>
                <c:pt idx="37">
                  <c:v>6.9041999999999994E-5</c:v>
                </c:pt>
                <c:pt idx="38">
                  <c:v>5.2453000000000001E-5</c:v>
                </c:pt>
                <c:pt idx="39">
                  <c:v>3.9552999999999999E-5</c:v>
                </c:pt>
                <c:pt idx="40">
                  <c:v>2.9604E-5</c:v>
                </c:pt>
                <c:pt idx="41">
                  <c:v>2.1994999999999999E-5</c:v>
                </c:pt>
                <c:pt idx="42">
                  <c:v>1.6220999999999999E-5</c:v>
                </c:pt>
                <c:pt idx="43">
                  <c:v>1.1875000000000001E-5</c:v>
                </c:pt>
                <c:pt idx="44">
                  <c:v>8.6295999999999995E-6</c:v>
                </c:pt>
                <c:pt idx="45">
                  <c:v>6.2253000000000003E-6</c:v>
                </c:pt>
                <c:pt idx="46">
                  <c:v>4.4580000000000003E-6</c:v>
                </c:pt>
                <c:pt idx="47">
                  <c:v>3.1690999999999999E-6</c:v>
                </c:pt>
                <c:pt idx="48">
                  <c:v>2.2363000000000001E-6</c:v>
                </c:pt>
                <c:pt idx="49">
                  <c:v>1.5666E-6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0F-40D9-B040-2BC856CB0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0194735"/>
        <c:axId val="1720188911"/>
      </c:scatterChart>
      <c:scatterChart>
        <c:scatterStyle val="smoothMarker"/>
        <c:varyColors val="0"/>
        <c:ser>
          <c:idx val="2"/>
          <c:order val="2"/>
          <c:tx>
            <c:strRef>
              <c:f>'1018elemap'!$E$611</c:f>
              <c:strCache>
                <c:ptCount val="1"/>
                <c:pt idx="0">
                  <c:v>R**2 Density He</c:v>
                </c:pt>
              </c:strCache>
            </c:strRef>
          </c:tx>
          <c:spPr>
            <a:ln w="19050" cap="rnd">
              <a:solidFill>
                <a:srgbClr val="9999FF"/>
              </a:solidFill>
              <a:round/>
            </a:ln>
            <a:effectLst/>
          </c:spPr>
          <c:marker>
            <c:symbol val="none"/>
          </c:marker>
          <c:xVal>
            <c:numRef>
              <c:f>'1018elemap'!$C$612:$C$661</c:f>
              <c:numCache>
                <c:formatCode>0.0000_);\(0.0000\)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'1018elemap'!$E$612:$E$661</c:f>
              <c:numCache>
                <c:formatCode>0.00_);\(0.00\)</c:formatCode>
                <c:ptCount val="50"/>
                <c:pt idx="0">
                  <c:v>0</c:v>
                </c:pt>
                <c:pt idx="1">
                  <c:v>6.152711512112001E-2</c:v>
                </c:pt>
                <c:pt idx="2">
                  <c:v>0.12092788118840002</c:v>
                </c:pt>
                <c:pt idx="3">
                  <c:v>0.13736241362449597</c:v>
                </c:pt>
                <c:pt idx="4">
                  <c:v>0.12744166802240001</c:v>
                </c:pt>
                <c:pt idx="5">
                  <c:v>0.10581220463898799</c:v>
                </c:pt>
                <c:pt idx="6">
                  <c:v>8.2042697772755191E-2</c:v>
                </c:pt>
                <c:pt idx="7">
                  <c:v>6.1397905077556811E-2</c:v>
                </c:pt>
                <c:pt idx="8">
                  <c:v>4.4807404025380498E-2</c:v>
                </c:pt>
                <c:pt idx="9">
                  <c:v>3.1858926537686398E-2</c:v>
                </c:pt>
                <c:pt idx="10">
                  <c:v>2.2111409880302219E-2</c:v>
                </c:pt>
                <c:pt idx="11">
                  <c:v>1.509207986692207E-2</c:v>
                </c:pt>
                <c:pt idx="12">
                  <c:v>1.0228693303651839E-2</c:v>
                </c:pt>
                <c:pt idx="13">
                  <c:v>6.9349669895747484E-3</c:v>
                </c:pt>
                <c:pt idx="14">
                  <c:v>4.7142076654240889E-3</c:v>
                </c:pt>
                <c:pt idx="15">
                  <c:v>3.2058675572683997E-3</c:v>
                </c:pt>
                <c:pt idx="16">
                  <c:v>2.1694822165602189E-3</c:v>
                </c:pt>
                <c:pt idx="17">
                  <c:v>1.4520821445001204E-3</c:v>
                </c:pt>
                <c:pt idx="18">
                  <c:v>9.5612647661821447E-4</c:v>
                </c:pt>
                <c:pt idx="19">
                  <c:v>6.1695418368786566E-4</c:v>
                </c:pt>
                <c:pt idx="20">
                  <c:v>3.8934765277134117E-4</c:v>
                </c:pt>
                <c:pt idx="21">
                  <c:v>2.4025936060860162E-4</c:v>
                </c:pt>
                <c:pt idx="22">
                  <c:v>1.4515151831222375E-4</c:v>
                </c:pt>
                <c:pt idx="23">
                  <c:v>8.6103375975944753E-5</c:v>
                </c:pt>
                <c:pt idx="24">
                  <c:v>5.036439707202559E-5</c:v>
                </c:pt>
                <c:pt idx="25">
                  <c:v>2.9215955779110103E-5</c:v>
                </c:pt>
                <c:pt idx="26">
                  <c:v>1.6926123417423498E-5</c:v>
                </c:pt>
                <c:pt idx="27">
                  <c:v>9.8764986334489942E-6</c:v>
                </c:pt>
                <c:pt idx="28">
                  <c:v>5.8573206901406245E-6</c:v>
                </c:pt>
                <c:pt idx="29">
                  <c:v>3.5618914140602403E-6</c:v>
                </c:pt>
                <c:pt idx="30">
                  <c:v>2.2380812115737801E-6</c:v>
                </c:pt>
                <c:pt idx="31">
                  <c:v>1.4599973000254529E-6</c:v>
                </c:pt>
                <c:pt idx="32">
                  <c:v>9.902222231213884E-7</c:v>
                </c:pt>
                <c:pt idx="33">
                  <c:v>6.9673654107150359E-7</c:v>
                </c:pt>
                <c:pt idx="34">
                  <c:v>5.0607335950779788E-7</c:v>
                </c:pt>
                <c:pt idx="35">
                  <c:v>3.770580850198535E-7</c:v>
                </c:pt>
                <c:pt idx="36">
                  <c:v>2.8618916268153126E-7</c:v>
                </c:pt>
                <c:pt idx="37">
                  <c:v>2.1988447441161776E-7</c:v>
                </c:pt>
                <c:pt idx="38">
                  <c:v>1.7008685705130337E-7</c:v>
                </c:pt>
                <c:pt idx="39">
                  <c:v>1.3189593861897077E-7</c:v>
                </c:pt>
                <c:pt idx="40">
                  <c:v>1.0220143765081967E-7</c:v>
                </c:pt>
                <c:pt idx="41">
                  <c:v>7.8939390049149988E-8</c:v>
                </c:pt>
                <c:pt idx="42">
                  <c:v>6.0676989556402014E-8</c:v>
                </c:pt>
                <c:pt idx="43">
                  <c:v>4.6357833887387649E-8</c:v>
                </c:pt>
                <c:pt idx="44">
                  <c:v>3.5176514654565113E-8</c:v>
                </c:pt>
                <c:pt idx="45">
                  <c:v>2.6496735559449883E-8</c:v>
                </c:pt>
                <c:pt idx="46">
                  <c:v>1.9806100069817132E-8</c:v>
                </c:pt>
                <c:pt idx="47">
                  <c:v>1.4689232723673399E-8</c:v>
                </c:pt>
                <c:pt idx="48">
                  <c:v>1.0807186390403534E-8</c:v>
                </c:pt>
                <c:pt idx="49">
                  <c:v>7.8872050805363713E-9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0F-40D9-B040-2BC856CB0005}"/>
            </c:ext>
          </c:extLst>
        </c:ser>
        <c:ser>
          <c:idx val="3"/>
          <c:order val="3"/>
          <c:tx>
            <c:strRef>
              <c:f>'1018elemap'!$J$611</c:f>
              <c:strCache>
                <c:ptCount val="1"/>
                <c:pt idx="0">
                  <c:v>R**2Density He-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'1018elemap'!$H$612:$H$661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'1018elemap'!$J$612:$J$661</c:f>
              <c:numCache>
                <c:formatCode>0.00_);\(0.00\)</c:formatCode>
                <c:ptCount val="50"/>
                <c:pt idx="0">
                  <c:v>0</c:v>
                </c:pt>
                <c:pt idx="1">
                  <c:v>6.251994876424001E-2</c:v>
                </c:pt>
                <c:pt idx="2">
                  <c:v>0.12267060485890001</c:v>
                </c:pt>
                <c:pt idx="3">
                  <c:v>0.13909153640532798</c:v>
                </c:pt>
                <c:pt idx="4">
                  <c:v>0.1288072777183</c:v>
                </c:pt>
                <c:pt idx="5">
                  <c:v>0.106722839542226</c:v>
                </c:pt>
                <c:pt idx="6">
                  <c:v>8.2547935878975992E-2</c:v>
                </c:pt>
                <c:pt idx="7">
                  <c:v>6.1649880064195202E-2</c:v>
                </c:pt>
                <c:pt idx="8">
                  <c:v>4.50542389978233E-2</c:v>
                </c:pt>
                <c:pt idx="9">
                  <c:v>3.2483724806448004E-2</c:v>
                </c:pt>
                <c:pt idx="10">
                  <c:v>2.3635189491388649E-2</c:v>
                </c:pt>
                <c:pt idx="11">
                  <c:v>1.8141866556323848E-2</c:v>
                </c:pt>
                <c:pt idx="12">
                  <c:v>1.5442544864947198E-2</c:v>
                </c:pt>
                <c:pt idx="13">
                  <c:v>1.4865730300861999E-2</c:v>
                </c:pt>
                <c:pt idx="14">
                  <c:v>1.5746455910595931E-2</c:v>
                </c:pt>
                <c:pt idx="15">
                  <c:v>1.7499333198763997E-2</c:v>
                </c:pt>
                <c:pt idx="16">
                  <c:v>1.9639706063108671E-2</c:v>
                </c:pt>
                <c:pt idx="17">
                  <c:v>2.1786392374127602E-2</c:v>
                </c:pt>
                <c:pt idx="18">
                  <c:v>2.3654399641781763E-2</c:v>
                </c:pt>
                <c:pt idx="19">
                  <c:v>2.5052282114646329E-2</c:v>
                </c:pt>
                <c:pt idx="20">
                  <c:v>2.5870328133476759E-2</c:v>
                </c:pt>
                <c:pt idx="21">
                  <c:v>2.6076392848434882E-2</c:v>
                </c:pt>
                <c:pt idx="22">
                  <c:v>2.5696208891972265E-2</c:v>
                </c:pt>
                <c:pt idx="23">
                  <c:v>2.4798240778345877E-2</c:v>
                </c:pt>
                <c:pt idx="24">
                  <c:v>2.3475959313172479E-2</c:v>
                </c:pt>
                <c:pt idx="25">
                  <c:v>2.1835634849027334E-2</c:v>
                </c:pt>
                <c:pt idx="26">
                  <c:v>1.9985209717724297E-2</c:v>
                </c:pt>
                <c:pt idx="27">
                  <c:v>1.8021525064592404E-2</c:v>
                </c:pt>
                <c:pt idx="28">
                  <c:v>1.6028469457031246E-2</c:v>
                </c:pt>
                <c:pt idx="29">
                  <c:v>1.4074576663450177E-2</c:v>
                </c:pt>
                <c:pt idx="30">
                  <c:v>1.2211163414402636E-2</c:v>
                </c:pt>
                <c:pt idx="31">
                  <c:v>1.0475273860794238E-2</c:v>
                </c:pt>
                <c:pt idx="32">
                  <c:v>8.8900226988825552E-3</c:v>
                </c:pt>
                <c:pt idx="33">
                  <c:v>7.4670899336425206E-3</c:v>
                </c:pt>
                <c:pt idx="34">
                  <c:v>6.2104312100785637E-3</c:v>
                </c:pt>
                <c:pt idx="35">
                  <c:v>5.1156326456001846E-3</c:v>
                </c:pt>
                <c:pt idx="36">
                  <c:v>4.1743806648484559E-3</c:v>
                </c:pt>
                <c:pt idx="37">
                  <c:v>3.3753393695281839E-3</c:v>
                </c:pt>
                <c:pt idx="38">
                  <c:v>2.7048162481542611E-3</c:v>
                </c:pt>
                <c:pt idx="39">
                  <c:v>2.1483671952378827E-3</c:v>
                </c:pt>
                <c:pt idx="40">
                  <c:v>1.6914917874517054E-3</c:v>
                </c:pt>
                <c:pt idx="41">
                  <c:v>1.3203588472479497E-3</c:v>
                </c:pt>
                <c:pt idx="42">
                  <c:v>1.0218241394431148E-3</c:v>
                </c:pt>
                <c:pt idx="43">
                  <c:v>7.8409764900400005E-4</c:v>
                </c:pt>
                <c:pt idx="44">
                  <c:v>5.9661802449495884E-4</c:v>
                </c:pt>
                <c:pt idx="45">
                  <c:v>4.5017911049983182E-4</c:v>
                </c:pt>
                <c:pt idx="46">
                  <c:v>3.3686465266966081E-4</c:v>
                </c:pt>
                <c:pt idx="47">
                  <c:v>2.4999542143060719E-4</c:v>
                </c:pt>
                <c:pt idx="48">
                  <c:v>1.8399779919953883E-4</c:v>
                </c:pt>
                <c:pt idx="49">
                  <c:v>1.3432290602217981E-4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20F-40D9-B040-2BC856CB0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0182255"/>
        <c:axId val="1720199727"/>
      </c:scatterChart>
      <c:valAx>
        <c:axId val="1720194735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R(bohr)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0_);\(0.0000\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0188911"/>
        <c:crosses val="autoZero"/>
        <c:crossBetween val="midCat"/>
        <c:majorUnit val="2"/>
      </c:valAx>
      <c:valAx>
        <c:axId val="1720188911"/>
        <c:scaling>
          <c:orientation val="minMax"/>
          <c:max val="3.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200" b="0" i="0" baseline="0">
                    <a:effectLst/>
                  </a:rPr>
                  <a:t>Electron density (a.u)</a:t>
                </a:r>
                <a:endParaRPr lang="zh-TW" altLang="zh-TW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_);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0194735"/>
        <c:crossesAt val="0"/>
        <c:crossBetween val="midCat"/>
      </c:valAx>
      <c:valAx>
        <c:axId val="1720199727"/>
        <c:scaling>
          <c:orientation val="minMax"/>
          <c:max val="0.16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R**2 Density 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_);\(0.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0182255"/>
        <c:crosses val="max"/>
        <c:crossBetween val="midCat"/>
      </c:valAx>
      <c:valAx>
        <c:axId val="1720182255"/>
        <c:scaling>
          <c:orientation val="minMax"/>
        </c:scaling>
        <c:delete val="1"/>
        <c:axPos val="t"/>
        <c:numFmt formatCode="0.0000_);\(0.0000\)" sourceLinked="1"/>
        <c:majorTickMark val="out"/>
        <c:minorTickMark val="none"/>
        <c:tickLblPos val="nextTo"/>
        <c:crossAx val="1720199727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976089368019153"/>
          <c:y val="0.75509788532948652"/>
          <c:w val="0.19226348663862788"/>
          <c:h val="0.226987627175729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MP2/daug-cc-pvtz density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0795824206184754"/>
          <c:y val="0.10565143824027073"/>
          <c:w val="0.66141621770962844"/>
          <c:h val="0.71767083683067534"/>
        </c:manualLayout>
      </c:layout>
      <c:scatterChart>
        <c:scatterStyle val="smoothMarker"/>
        <c:varyColors val="0"/>
        <c:ser>
          <c:idx val="0"/>
          <c:order val="0"/>
          <c:tx>
            <c:v>He</c:v>
          </c:tx>
          <c:spPr>
            <a:ln w="19050" cap="rnd">
              <a:solidFill>
                <a:srgbClr val="9999FF"/>
              </a:solidFill>
              <a:round/>
            </a:ln>
            <a:effectLst/>
          </c:spPr>
          <c:marker>
            <c:symbol val="none"/>
          </c:marker>
          <c:xVal>
            <c:numRef>
              <c:f>'1018elemap'!$O$612:$O$661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'1018elemap'!$P$612:$P$661</c:f>
              <c:numCache>
                <c:formatCode>0.00_);\(0.00\)</c:formatCode>
                <c:ptCount val="50"/>
                <c:pt idx="0">
                  <c:v>3.3506999999999998</c:v>
                </c:pt>
                <c:pt idx="1">
                  <c:v>1.7228000000000001</c:v>
                </c:pt>
                <c:pt idx="2">
                  <c:v>0.84655999999999998</c:v>
                </c:pt>
                <c:pt idx="3">
                  <c:v>0.42738999999999999</c:v>
                </c:pt>
                <c:pt idx="4">
                  <c:v>0.22303999999999999</c:v>
                </c:pt>
                <c:pt idx="5">
                  <c:v>0.11852</c:v>
                </c:pt>
                <c:pt idx="6">
                  <c:v>6.3819000000000001E-2</c:v>
                </c:pt>
                <c:pt idx="7">
                  <c:v>3.5090000000000003E-2</c:v>
                </c:pt>
                <c:pt idx="8">
                  <c:v>1.9606999999999999E-2</c:v>
                </c:pt>
                <c:pt idx="9">
                  <c:v>1.1016E-2</c:v>
                </c:pt>
                <c:pt idx="10">
                  <c:v>6.1929000000000003E-3</c:v>
                </c:pt>
                <c:pt idx="11">
                  <c:v>3.4930999999999999E-3</c:v>
                </c:pt>
                <c:pt idx="12">
                  <c:v>1.9892E-3</c:v>
                </c:pt>
                <c:pt idx="13">
                  <c:v>1.1489E-3</c:v>
                </c:pt>
                <c:pt idx="14">
                  <c:v>6.7321999999999998E-4</c:v>
                </c:pt>
                <c:pt idx="15">
                  <c:v>3.9865000000000001E-4</c:v>
                </c:pt>
                <c:pt idx="16">
                  <c:v>2.3698999999999999E-4</c:v>
                </c:pt>
                <c:pt idx="17">
                  <c:v>1.4041999999999999E-4</c:v>
                </c:pt>
                <c:pt idx="18">
                  <c:v>8.2410999999999994E-5</c:v>
                </c:pt>
                <c:pt idx="19">
                  <c:v>4.7685999999999997E-5</c:v>
                </c:pt>
                <c:pt idx="20">
                  <c:v>2.7134000000000001E-5</c:v>
                </c:pt>
                <c:pt idx="21">
                  <c:v>1.5170999999999999E-5</c:v>
                </c:pt>
                <c:pt idx="22">
                  <c:v>8.3427000000000006E-6</c:v>
                </c:pt>
                <c:pt idx="23">
                  <c:v>4.5240000000000002E-6</c:v>
                </c:pt>
                <c:pt idx="24">
                  <c:v>2.4293000000000002E-6</c:v>
                </c:pt>
                <c:pt idx="25">
                  <c:v>1.2993E-6</c:v>
                </c:pt>
                <c:pt idx="26">
                  <c:v>6.9746000000000005E-7</c:v>
                </c:pt>
                <c:pt idx="27">
                  <c:v>3.7912999999999998E-7</c:v>
                </c:pt>
                <c:pt idx="28">
                  <c:v>2.1079E-7</c:v>
                </c:pt>
                <c:pt idx="29">
                  <c:v>1.2102999999999999E-7</c:v>
                </c:pt>
                <c:pt idx="30">
                  <c:v>7.2345000000000004E-8</c:v>
                </c:pt>
                <c:pt idx="31">
                  <c:v>4.5225999999999997E-8</c:v>
                </c:pt>
                <c:pt idx="32">
                  <c:v>2.9589000000000001E-8</c:v>
                </c:pt>
                <c:pt idx="33">
                  <c:v>2.0196999999999999E-8</c:v>
                </c:pt>
                <c:pt idx="34">
                  <c:v>1.4302E-8</c:v>
                </c:pt>
                <c:pt idx="35">
                  <c:v>1.0433999999999999E-8</c:v>
                </c:pt>
                <c:pt idx="36">
                  <c:v>7.7910000000000001E-9</c:v>
                </c:pt>
                <c:pt idx="37">
                  <c:v>5.9200999999999999E-9</c:v>
                </c:pt>
                <c:pt idx="38">
                  <c:v>4.5574E-9</c:v>
                </c:pt>
                <c:pt idx="39">
                  <c:v>3.5429999999999999E-9</c:v>
                </c:pt>
                <c:pt idx="40">
                  <c:v>2.7761E-9</c:v>
                </c:pt>
                <c:pt idx="41">
                  <c:v>2.1900000000000001E-9</c:v>
                </c:pt>
                <c:pt idx="42">
                  <c:v>1.7390000000000001E-9</c:v>
                </c:pt>
                <c:pt idx="43">
                  <c:v>1.3901E-9</c:v>
                </c:pt>
                <c:pt idx="44">
                  <c:v>1.1193000000000001E-9</c:v>
                </c:pt>
                <c:pt idx="45">
                  <c:v>9.0846999999999997E-10</c:v>
                </c:pt>
                <c:pt idx="46">
                  <c:v>7.4371000000000001E-10</c:v>
                </c:pt>
                <c:pt idx="47">
                  <c:v>6.1439999999999997E-10</c:v>
                </c:pt>
                <c:pt idx="48">
                  <c:v>5.1236999999999996E-10</c:v>
                </c:pt>
                <c:pt idx="49">
                  <c:v>4.313E-10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17-4D72-BF0D-63C30137B7EE}"/>
            </c:ext>
          </c:extLst>
        </c:ser>
        <c:ser>
          <c:idx val="1"/>
          <c:order val="1"/>
          <c:tx>
            <c:v>He-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'1018elemap'!$T$612:$T$661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'1018elemap'!$U$612:$U$661</c:f>
              <c:numCache>
                <c:formatCode>0.00_);\(0.00\)</c:formatCode>
                <c:ptCount val="50"/>
                <c:pt idx="0">
                  <c:v>3.3542000000000001</c:v>
                </c:pt>
                <c:pt idx="1">
                  <c:v>1.7246999999999999</c:v>
                </c:pt>
                <c:pt idx="2">
                  <c:v>0.84753999999999996</c:v>
                </c:pt>
                <c:pt idx="3">
                  <c:v>0.42787999999999998</c:v>
                </c:pt>
                <c:pt idx="4">
                  <c:v>0.22327</c:v>
                </c:pt>
                <c:pt idx="5">
                  <c:v>0.11860999999999999</c:v>
                </c:pt>
                <c:pt idx="6">
                  <c:v>6.3852999999999993E-2</c:v>
                </c:pt>
                <c:pt idx="7">
                  <c:v>3.5103000000000002E-2</c:v>
                </c:pt>
                <c:pt idx="8">
                  <c:v>1.9621E-2</c:v>
                </c:pt>
                <c:pt idx="9">
                  <c:v>1.1042E-2</c:v>
                </c:pt>
                <c:pt idx="10">
                  <c:v>6.2341000000000002E-3</c:v>
                </c:pt>
                <c:pt idx="11">
                  <c:v>3.5506999999999999E-3</c:v>
                </c:pt>
                <c:pt idx="12">
                  <c:v>2.0623E-3</c:v>
                </c:pt>
                <c:pt idx="13">
                  <c:v>1.2365E-3</c:v>
                </c:pt>
                <c:pt idx="14">
                  <c:v>7.7461999999999995E-4</c:v>
                </c:pt>
                <c:pt idx="15">
                  <c:v>5.1353E-4</c:v>
                </c:pt>
                <c:pt idx="16">
                  <c:v>3.6534000000000002E-4</c:v>
                </c:pt>
                <c:pt idx="17">
                  <c:v>2.8243000000000002E-4</c:v>
                </c:pt>
                <c:pt idx="18">
                  <c:v>2.3826000000000001E-4</c:v>
                </c:pt>
                <c:pt idx="19">
                  <c:v>2.1748000000000001E-4</c:v>
                </c:pt>
                <c:pt idx="20">
                  <c:v>2.1076999999999999E-4</c:v>
                </c:pt>
                <c:pt idx="21">
                  <c:v>2.1232999999999999E-4</c:v>
                </c:pt>
                <c:pt idx="22">
                  <c:v>2.1844E-4</c:v>
                </c:pt>
                <c:pt idx="23">
                  <c:v>2.2672999999999999E-4</c:v>
                </c:pt>
                <c:pt idx="24">
                  <c:v>2.3568999999999999E-4</c:v>
                </c:pt>
                <c:pt idx="25">
                  <c:v>2.4435E-4</c:v>
                </c:pt>
                <c:pt idx="26">
                  <c:v>2.5211E-4</c:v>
                </c:pt>
                <c:pt idx="27">
                  <c:v>2.586E-4</c:v>
                </c:pt>
                <c:pt idx="28">
                  <c:v>2.6358000000000002E-4</c:v>
                </c:pt>
                <c:pt idx="29">
                  <c:v>2.6696000000000001E-4</c:v>
                </c:pt>
                <c:pt idx="30">
                  <c:v>2.6866999999999999E-4</c:v>
                </c:pt>
                <c:pt idx="31">
                  <c:v>2.6873000000000001E-4</c:v>
                </c:pt>
                <c:pt idx="32">
                  <c:v>2.6718999999999999E-4</c:v>
                </c:pt>
                <c:pt idx="33">
                  <c:v>2.6413000000000001E-4</c:v>
                </c:pt>
                <c:pt idx="34">
                  <c:v>2.5966999999999999E-4</c:v>
                </c:pt>
                <c:pt idx="35">
                  <c:v>2.5391999999999998E-4</c:v>
                </c:pt>
                <c:pt idx="36">
                  <c:v>2.4703000000000003E-4</c:v>
                </c:pt>
                <c:pt idx="37">
                  <c:v>2.3916000000000001E-4</c:v>
                </c:pt>
                <c:pt idx="38">
                  <c:v>2.3044999999999999E-4</c:v>
                </c:pt>
                <c:pt idx="39">
                  <c:v>2.2106E-4</c:v>
                </c:pt>
                <c:pt idx="40">
                  <c:v>2.1112999999999999E-4</c:v>
                </c:pt>
                <c:pt idx="41">
                  <c:v>2.0081999999999999E-4</c:v>
                </c:pt>
                <c:pt idx="42">
                  <c:v>1.9026000000000001E-4</c:v>
                </c:pt>
                <c:pt idx="43">
                  <c:v>1.7956E-4</c:v>
                </c:pt>
                <c:pt idx="44">
                  <c:v>1.6885000000000001E-4</c:v>
                </c:pt>
                <c:pt idx="45">
                  <c:v>1.5823000000000001E-4</c:v>
                </c:pt>
                <c:pt idx="46">
                  <c:v>1.4777E-4</c:v>
                </c:pt>
                <c:pt idx="47">
                  <c:v>1.3756E-4</c:v>
                </c:pt>
                <c:pt idx="48">
                  <c:v>1.2766000000000001E-4</c:v>
                </c:pt>
                <c:pt idx="49">
                  <c:v>1.1811000000000001E-4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717-4D72-BF0D-63C30137B7EE}"/>
            </c:ext>
          </c:extLst>
        </c:ser>
        <c:ser>
          <c:idx val="3"/>
          <c:order val="3"/>
          <c:tx>
            <c:strRef>
              <c:f>'1018elemap'!$J$611</c:f>
              <c:strCache>
                <c:ptCount val="1"/>
                <c:pt idx="0">
                  <c:v>R**2Density He-</c:v>
                </c:pt>
              </c:strCache>
            </c:strRef>
          </c:tx>
          <c:spPr>
            <a:ln w="19050" cap="rnd">
              <a:solidFill>
                <a:srgbClr val="9999FF"/>
              </a:solidFill>
              <a:round/>
            </a:ln>
            <a:effectLst/>
          </c:spPr>
          <c:marker>
            <c:symbol val="none"/>
          </c:marker>
          <c:xVal>
            <c:numRef>
              <c:f>'1018elemap'!$T$612:$T$661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'1018elemap'!$V$612:$V$661</c:f>
              <c:numCache>
                <c:formatCode>0.00_);\(0.00\)</c:formatCode>
                <c:ptCount val="50"/>
                <c:pt idx="0">
                  <c:v>0</c:v>
                </c:pt>
                <c:pt idx="1">
                  <c:v>6.1594970657880006E-2</c:v>
                </c:pt>
                <c:pt idx="2">
                  <c:v>0.12106787046685001</c:v>
                </c:pt>
                <c:pt idx="3">
                  <c:v>0.13751989878483198</c:v>
                </c:pt>
                <c:pt idx="4">
                  <c:v>0.1275730865287</c:v>
                </c:pt>
                <c:pt idx="5">
                  <c:v>0.105892554777509</c:v>
                </c:pt>
                <c:pt idx="6">
                  <c:v>8.2088979125996775E-2</c:v>
                </c:pt>
                <c:pt idx="7">
                  <c:v>6.1424152471998311E-2</c:v>
                </c:pt>
                <c:pt idx="8">
                  <c:v>4.4843972169446092E-2</c:v>
                </c:pt>
                <c:pt idx="9">
                  <c:v>3.1939918905859198E-2</c:v>
                </c:pt>
                <c:pt idx="10">
                  <c:v>2.226246654200589E-2</c:v>
                </c:pt>
                <c:pt idx="11">
                  <c:v>1.534269991223987E-2</c:v>
                </c:pt>
                <c:pt idx="12">
                  <c:v>1.0605114976683518E-2</c:v>
                </c:pt>
                <c:pt idx="13">
                  <c:v>7.4624372836212486E-3</c:v>
                </c:pt>
                <c:pt idx="14">
                  <c:v>5.4218427690206784E-3</c:v>
                </c:pt>
                <c:pt idx="15">
                  <c:v>4.1261915503748E-3</c:v>
                </c:pt>
                <c:pt idx="16">
                  <c:v>3.3399293455737659E-3</c:v>
                </c:pt>
                <c:pt idx="17">
                  <c:v>2.9147943146493886E-3</c:v>
                </c:pt>
                <c:pt idx="18">
                  <c:v>2.7567488058359044E-3</c:v>
                </c:pt>
                <c:pt idx="19">
                  <c:v>2.8036691783529482E-3</c:v>
                </c:pt>
                <c:pt idx="20">
                  <c:v>3.0107056820125318E-3</c:v>
                </c:pt>
                <c:pt idx="21">
                  <c:v>3.3438824094142883E-3</c:v>
                </c:pt>
                <c:pt idx="22">
                  <c:v>3.7755296094453632E-3</c:v>
                </c:pt>
                <c:pt idx="23">
                  <c:v>4.2831607615406112E-3</c:v>
                </c:pt>
                <c:pt idx="24">
                  <c:v>4.8480231757834233E-3</c:v>
                </c:pt>
                <c:pt idx="25">
                  <c:v>5.453719476413715E-3</c:v>
                </c:pt>
                <c:pt idx="26">
                  <c:v>6.0860657131378993E-3</c:v>
                </c:pt>
                <c:pt idx="27">
                  <c:v>6.7322013459062413E-3</c:v>
                </c:pt>
                <c:pt idx="28">
                  <c:v>7.3795353353437497E-3</c:v>
                </c:pt>
                <c:pt idx="29">
                  <c:v>8.0175592908728645E-3</c:v>
                </c:pt>
                <c:pt idx="30">
                  <c:v>8.6349772978563874E-3</c:v>
                </c:pt>
                <c:pt idx="31">
                  <c:v>9.2223179944018983E-3</c:v>
                </c:pt>
                <c:pt idx="32">
                  <c:v>9.7705777833673232E-3</c:v>
                </c:pt>
                <c:pt idx="33">
                  <c:v>1.0271769512905572E-2</c:v>
                </c:pt>
                <c:pt idx="34">
                  <c:v>1.0719640204208325E-2</c:v>
                </c:pt>
                <c:pt idx="35">
                  <c:v>1.1107930916459712E-2</c:v>
                </c:pt>
                <c:pt idx="36">
                  <c:v>1.1432849080197727E-2</c:v>
                </c:pt>
                <c:pt idx="37">
                  <c:v>1.1692102830398315E-2</c:v>
                </c:pt>
                <c:pt idx="38">
                  <c:v>1.188349387808418E-2</c:v>
                </c:pt>
                <c:pt idx="39">
                  <c:v>1.2007130993332652E-2</c:v>
                </c:pt>
                <c:pt idx="40">
                  <c:v>1.206339214581403E-2</c:v>
                </c:pt>
                <c:pt idx="41">
                  <c:v>1.2055215444616199E-2</c:v>
                </c:pt>
                <c:pt idx="42">
                  <c:v>1.1985220440814194E-2</c:v>
                </c:pt>
                <c:pt idx="43">
                  <c:v>1.1856216745697536E-2</c:v>
                </c:pt>
                <c:pt idx="44">
                  <c:v>1.1673652711130737E-2</c:v>
                </c:pt>
                <c:pt idx="45">
                  <c:v>1.1442314531731546E-2</c:v>
                </c:pt>
                <c:pt idx="46">
                  <c:v>1.1166103572228751E-2</c:v>
                </c:pt>
                <c:pt idx="47">
                  <c:v>1.0851462614620659E-2</c:v>
                </c:pt>
                <c:pt idx="48">
                  <c:v>1.0503581382557407E-2</c:v>
                </c:pt>
                <c:pt idx="49">
                  <c:v>1.0126949080990464E-2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717-4D72-BF0D-63C30137B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6781807"/>
        <c:axId val="1806783471"/>
      </c:scatterChart>
      <c:scatterChart>
        <c:scatterStyle val="smoothMarker"/>
        <c:varyColors val="0"/>
        <c:ser>
          <c:idx val="2"/>
          <c:order val="2"/>
          <c:tx>
            <c:strRef>
              <c:f>'1018elemap'!$E$611</c:f>
              <c:strCache>
                <c:ptCount val="1"/>
                <c:pt idx="0">
                  <c:v>R**2 Density 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'1018elemap'!$O$612:$O$661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'1018elemap'!$Q$612:$Q$661</c:f>
              <c:numCache>
                <c:formatCode>0.00_);\(0.00\)</c:formatCode>
                <c:ptCount val="50"/>
                <c:pt idx="0">
                  <c:v>0</c:v>
                </c:pt>
                <c:pt idx="1">
                  <c:v>6.152711512112001E-2</c:v>
                </c:pt>
                <c:pt idx="2">
                  <c:v>0.12092788118840002</c:v>
                </c:pt>
                <c:pt idx="3">
                  <c:v>0.13736241362449597</c:v>
                </c:pt>
                <c:pt idx="4">
                  <c:v>0.12744166802240001</c:v>
                </c:pt>
                <c:pt idx="5">
                  <c:v>0.10581220463898799</c:v>
                </c:pt>
                <c:pt idx="6">
                  <c:v>8.2045268959046389E-2</c:v>
                </c:pt>
                <c:pt idx="7">
                  <c:v>6.140140473014901E-2</c:v>
                </c:pt>
                <c:pt idx="8">
                  <c:v>4.4811975043388692E-2</c:v>
                </c:pt>
                <c:pt idx="9">
                  <c:v>3.1864711706841603E-2</c:v>
                </c:pt>
                <c:pt idx="10">
                  <c:v>2.2115338067722409E-2</c:v>
                </c:pt>
                <c:pt idx="11">
                  <c:v>1.5093808281027708E-2</c:v>
                </c:pt>
                <c:pt idx="12">
                  <c:v>1.0229207540910078E-2</c:v>
                </c:pt>
                <c:pt idx="13">
                  <c:v>6.9337599637302495E-3</c:v>
                </c:pt>
                <c:pt idx="14">
                  <c:v>4.7121078579950189E-3</c:v>
                </c:pt>
                <c:pt idx="15">
                  <c:v>3.2031356718340001E-3</c:v>
                </c:pt>
                <c:pt idx="16">
                  <c:v>2.1665567843858506E-3</c:v>
                </c:pt>
                <c:pt idx="17">
                  <c:v>1.4491924287896721E-3</c:v>
                </c:pt>
                <c:pt idx="18">
                  <c:v>9.5352315049837435E-4</c:v>
                </c:pt>
                <c:pt idx="19">
                  <c:v>6.1474971693460862E-4</c:v>
                </c:pt>
                <c:pt idx="20">
                  <c:v>3.8759068167067438E-4</c:v>
                </c:pt>
                <c:pt idx="21">
                  <c:v>2.389207367457456E-4</c:v>
                </c:pt>
                <c:pt idx="22">
                  <c:v>1.4419570990990586E-4</c:v>
                </c:pt>
                <c:pt idx="23">
                  <c:v>8.5462970428305601E-5</c:v>
                </c:pt>
                <c:pt idx="24">
                  <c:v>4.9969462857697274E-5</c:v>
                </c:pt>
                <c:pt idx="25">
                  <c:v>2.8999458627805771E-5</c:v>
                </c:pt>
                <c:pt idx="26">
                  <c:v>1.6837044910099401E-5</c:v>
                </c:pt>
                <c:pt idx="27">
                  <c:v>9.8699903181493931E-6</c:v>
                </c:pt>
                <c:pt idx="28">
                  <c:v>5.9015564661093738E-6</c:v>
                </c:pt>
                <c:pt idx="29">
                  <c:v>3.6348711453938521E-6</c:v>
                </c:pt>
                <c:pt idx="30">
                  <c:v>2.325147700202555E-6</c:v>
                </c:pt>
                <c:pt idx="31">
                  <c:v>1.5520729118997515E-6</c:v>
                </c:pt>
                <c:pt idx="32">
                  <c:v>1.0820076575921844E-6</c:v>
                </c:pt>
                <c:pt idx="33">
                  <c:v>7.8544250502462362E-7</c:v>
                </c:pt>
                <c:pt idx="34">
                  <c:v>5.9041203912884614E-7</c:v>
                </c:pt>
                <c:pt idx="35">
                  <c:v>4.564435695586824E-7</c:v>
                </c:pt>
                <c:pt idx="36">
                  <c:v>3.6057696305639187E-7</c:v>
                </c:pt>
                <c:pt idx="37">
                  <c:v>2.8942305555377598E-7</c:v>
                </c:pt>
                <c:pt idx="38">
                  <c:v>2.3500904751564697E-7</c:v>
                </c:pt>
                <c:pt idx="39">
                  <c:v>1.9244216551785751E-7</c:v>
                </c:pt>
                <c:pt idx="40">
                  <c:v>1.5861877959548303E-7</c:v>
                </c:pt>
                <c:pt idx="41">
                  <c:v>1.3146560015789999E-7</c:v>
                </c:pt>
                <c:pt idx="42">
                  <c:v>1.0954640148520911E-7</c:v>
                </c:pt>
                <c:pt idx="43">
                  <c:v>9.1787296158354558E-8</c:v>
                </c:pt>
                <c:pt idx="44">
                  <c:v>7.7384184066145311E-8</c:v>
                </c:pt>
                <c:pt idx="45">
                  <c:v>6.5695503271453934E-8</c:v>
                </c:pt>
                <c:pt idx="46">
                  <c:v>5.6197759272533291E-8</c:v>
                </c:pt>
                <c:pt idx="47">
                  <c:v>4.846713165471745E-8</c:v>
                </c:pt>
                <c:pt idx="48">
                  <c:v>4.2156666089463717E-8</c:v>
                </c:pt>
                <c:pt idx="49">
                  <c:v>3.698038386784512E-8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717-4D72-BF0D-63C30137B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9650031"/>
        <c:axId val="1549652943"/>
      </c:scatterChart>
      <c:valAx>
        <c:axId val="1806781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R(bohr)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06783471"/>
        <c:crosses val="autoZero"/>
        <c:crossBetween val="midCat"/>
      </c:valAx>
      <c:valAx>
        <c:axId val="1806783471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200" b="0" i="0" baseline="0">
                    <a:effectLst/>
                  </a:rPr>
                  <a:t>Electron density (a.u)</a:t>
                </a:r>
                <a:endParaRPr lang="zh-TW" altLang="zh-TW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_);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06781807"/>
        <c:crosses val="autoZero"/>
        <c:crossBetween val="midCat"/>
      </c:valAx>
      <c:valAx>
        <c:axId val="154965294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R**2 Density 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_);\(0.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49650031"/>
        <c:crosses val="max"/>
        <c:crossBetween val="midCat"/>
      </c:valAx>
      <c:valAx>
        <c:axId val="1549650031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549652943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916227576816058"/>
          <c:y val="0.77025300771413729"/>
          <c:w val="0.18185526809148855"/>
          <c:h val="0.228427994724009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MP2/aug-cc-pvtz density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'1018elemap'!$C$612:$C$661</c:f>
              <c:numCache>
                <c:formatCode>0.0000_);\(0.0000\)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'1018elemap'!$E$612:$E$661</c:f>
              <c:numCache>
                <c:formatCode>0.00_);\(0.00\)</c:formatCode>
                <c:ptCount val="50"/>
                <c:pt idx="0">
                  <c:v>0</c:v>
                </c:pt>
                <c:pt idx="1">
                  <c:v>6.152711512112001E-2</c:v>
                </c:pt>
                <c:pt idx="2">
                  <c:v>0.12092788118840002</c:v>
                </c:pt>
                <c:pt idx="3">
                  <c:v>0.13736241362449597</c:v>
                </c:pt>
                <c:pt idx="4">
                  <c:v>0.12744166802240001</c:v>
                </c:pt>
                <c:pt idx="5">
                  <c:v>0.10581220463898799</c:v>
                </c:pt>
                <c:pt idx="6">
                  <c:v>8.2042697772755191E-2</c:v>
                </c:pt>
                <c:pt idx="7">
                  <c:v>6.1397905077556811E-2</c:v>
                </c:pt>
                <c:pt idx="8">
                  <c:v>4.4807404025380498E-2</c:v>
                </c:pt>
                <c:pt idx="9">
                  <c:v>3.1858926537686398E-2</c:v>
                </c:pt>
                <c:pt idx="10">
                  <c:v>2.2111409880302219E-2</c:v>
                </c:pt>
                <c:pt idx="11">
                  <c:v>1.509207986692207E-2</c:v>
                </c:pt>
                <c:pt idx="12">
                  <c:v>1.0228693303651839E-2</c:v>
                </c:pt>
                <c:pt idx="13">
                  <c:v>6.9349669895747484E-3</c:v>
                </c:pt>
                <c:pt idx="14">
                  <c:v>4.7142076654240889E-3</c:v>
                </c:pt>
                <c:pt idx="15">
                  <c:v>3.2058675572683997E-3</c:v>
                </c:pt>
                <c:pt idx="16">
                  <c:v>2.1694822165602189E-3</c:v>
                </c:pt>
                <c:pt idx="17">
                  <c:v>1.4520821445001204E-3</c:v>
                </c:pt>
                <c:pt idx="18">
                  <c:v>9.5612647661821447E-4</c:v>
                </c:pt>
                <c:pt idx="19">
                  <c:v>6.1695418368786566E-4</c:v>
                </c:pt>
                <c:pt idx="20">
                  <c:v>3.8934765277134117E-4</c:v>
                </c:pt>
                <c:pt idx="21">
                  <c:v>2.4025936060860162E-4</c:v>
                </c:pt>
                <c:pt idx="22">
                  <c:v>1.4515151831222375E-4</c:v>
                </c:pt>
                <c:pt idx="23">
                  <c:v>8.6103375975944753E-5</c:v>
                </c:pt>
                <c:pt idx="24">
                  <c:v>5.036439707202559E-5</c:v>
                </c:pt>
                <c:pt idx="25">
                  <c:v>2.9215955779110103E-5</c:v>
                </c:pt>
                <c:pt idx="26">
                  <c:v>1.6926123417423498E-5</c:v>
                </c:pt>
                <c:pt idx="27">
                  <c:v>9.8764986334489942E-6</c:v>
                </c:pt>
                <c:pt idx="28">
                  <c:v>5.8573206901406245E-6</c:v>
                </c:pt>
                <c:pt idx="29">
                  <c:v>3.5618914140602403E-6</c:v>
                </c:pt>
                <c:pt idx="30">
                  <c:v>2.2380812115737801E-6</c:v>
                </c:pt>
                <c:pt idx="31">
                  <c:v>1.4599973000254529E-6</c:v>
                </c:pt>
                <c:pt idx="32">
                  <c:v>9.902222231213884E-7</c:v>
                </c:pt>
                <c:pt idx="33">
                  <c:v>6.9673654107150359E-7</c:v>
                </c:pt>
                <c:pt idx="34">
                  <c:v>5.0607335950779788E-7</c:v>
                </c:pt>
                <c:pt idx="35">
                  <c:v>3.770580850198535E-7</c:v>
                </c:pt>
                <c:pt idx="36">
                  <c:v>2.8618916268153126E-7</c:v>
                </c:pt>
                <c:pt idx="37">
                  <c:v>2.1988447441161776E-7</c:v>
                </c:pt>
                <c:pt idx="38">
                  <c:v>1.7008685705130337E-7</c:v>
                </c:pt>
                <c:pt idx="39">
                  <c:v>1.3189593861897077E-7</c:v>
                </c:pt>
                <c:pt idx="40">
                  <c:v>1.0220143765081967E-7</c:v>
                </c:pt>
                <c:pt idx="41">
                  <c:v>7.8939390049149988E-8</c:v>
                </c:pt>
                <c:pt idx="42">
                  <c:v>6.0676989556402014E-8</c:v>
                </c:pt>
                <c:pt idx="43">
                  <c:v>4.6357833887387649E-8</c:v>
                </c:pt>
                <c:pt idx="44">
                  <c:v>3.5176514654565113E-8</c:v>
                </c:pt>
                <c:pt idx="45">
                  <c:v>2.6496735559449883E-8</c:v>
                </c:pt>
                <c:pt idx="46">
                  <c:v>1.9806100069817132E-8</c:v>
                </c:pt>
                <c:pt idx="47">
                  <c:v>1.4689232723673399E-8</c:v>
                </c:pt>
                <c:pt idx="48">
                  <c:v>1.0807186390403534E-8</c:v>
                </c:pt>
                <c:pt idx="49">
                  <c:v>7.8872050805363713E-9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D2-431C-8B61-791D0FB0709B}"/>
            </c:ext>
          </c:extLst>
        </c:ser>
        <c:ser>
          <c:idx val="1"/>
          <c:order val="1"/>
          <c:tx>
            <c:v>He-</c:v>
          </c:tx>
          <c:spPr>
            <a:ln w="19050" cap="rnd">
              <a:solidFill>
                <a:srgbClr val="FFCCFF"/>
              </a:solidFill>
              <a:round/>
            </a:ln>
            <a:effectLst/>
          </c:spPr>
          <c:marker>
            <c:symbol val="none"/>
          </c:marker>
          <c:xVal>
            <c:numRef>
              <c:f>'1018elemap'!$C$612:$C$661</c:f>
              <c:numCache>
                <c:formatCode>0.0000_);\(0.0000\)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'1018elemap'!$J$612:$J$661</c:f>
              <c:numCache>
                <c:formatCode>0.00_);\(0.00\)</c:formatCode>
                <c:ptCount val="50"/>
                <c:pt idx="0">
                  <c:v>0</c:v>
                </c:pt>
                <c:pt idx="1">
                  <c:v>6.251994876424001E-2</c:v>
                </c:pt>
                <c:pt idx="2">
                  <c:v>0.12267060485890001</c:v>
                </c:pt>
                <c:pt idx="3">
                  <c:v>0.13909153640532798</c:v>
                </c:pt>
                <c:pt idx="4">
                  <c:v>0.1288072777183</c:v>
                </c:pt>
                <c:pt idx="5">
                  <c:v>0.106722839542226</c:v>
                </c:pt>
                <c:pt idx="6">
                  <c:v>8.2547935878975992E-2</c:v>
                </c:pt>
                <c:pt idx="7">
                  <c:v>6.1649880064195202E-2</c:v>
                </c:pt>
                <c:pt idx="8">
                  <c:v>4.50542389978233E-2</c:v>
                </c:pt>
                <c:pt idx="9">
                  <c:v>3.2483724806448004E-2</c:v>
                </c:pt>
                <c:pt idx="10">
                  <c:v>2.3635189491388649E-2</c:v>
                </c:pt>
                <c:pt idx="11">
                  <c:v>1.8141866556323848E-2</c:v>
                </c:pt>
                <c:pt idx="12">
                  <c:v>1.5442544864947198E-2</c:v>
                </c:pt>
                <c:pt idx="13">
                  <c:v>1.4865730300861999E-2</c:v>
                </c:pt>
                <c:pt idx="14">
                  <c:v>1.5746455910595931E-2</c:v>
                </c:pt>
                <c:pt idx="15">
                  <c:v>1.7499333198763997E-2</c:v>
                </c:pt>
                <c:pt idx="16">
                  <c:v>1.9639706063108671E-2</c:v>
                </c:pt>
                <c:pt idx="17">
                  <c:v>2.1786392374127602E-2</c:v>
                </c:pt>
                <c:pt idx="18">
                  <c:v>2.3654399641781763E-2</c:v>
                </c:pt>
                <c:pt idx="19">
                  <c:v>2.5052282114646329E-2</c:v>
                </c:pt>
                <c:pt idx="20">
                  <c:v>2.5870328133476759E-2</c:v>
                </c:pt>
                <c:pt idx="21">
                  <c:v>2.6076392848434882E-2</c:v>
                </c:pt>
                <c:pt idx="22">
                  <c:v>2.5696208891972265E-2</c:v>
                </c:pt>
                <c:pt idx="23">
                  <c:v>2.4798240778345877E-2</c:v>
                </c:pt>
                <c:pt idx="24">
                  <c:v>2.3475959313172479E-2</c:v>
                </c:pt>
                <c:pt idx="25">
                  <c:v>2.1835634849027334E-2</c:v>
                </c:pt>
                <c:pt idx="26">
                  <c:v>1.9985209717724297E-2</c:v>
                </c:pt>
                <c:pt idx="27">
                  <c:v>1.8021525064592404E-2</c:v>
                </c:pt>
                <c:pt idx="28">
                  <c:v>1.6028469457031246E-2</c:v>
                </c:pt>
                <c:pt idx="29">
                  <c:v>1.4074576663450177E-2</c:v>
                </c:pt>
                <c:pt idx="30">
                  <c:v>1.2211163414402636E-2</c:v>
                </c:pt>
                <c:pt idx="31">
                  <c:v>1.0475273860794238E-2</c:v>
                </c:pt>
                <c:pt idx="32">
                  <c:v>8.8900226988825552E-3</c:v>
                </c:pt>
                <c:pt idx="33">
                  <c:v>7.4670899336425206E-3</c:v>
                </c:pt>
                <c:pt idx="34">
                  <c:v>6.2104312100785637E-3</c:v>
                </c:pt>
                <c:pt idx="35">
                  <c:v>5.1156326456001846E-3</c:v>
                </c:pt>
                <c:pt idx="36">
                  <c:v>4.1743806648484559E-3</c:v>
                </c:pt>
                <c:pt idx="37">
                  <c:v>3.3753393695281839E-3</c:v>
                </c:pt>
                <c:pt idx="38">
                  <c:v>2.7048162481542611E-3</c:v>
                </c:pt>
                <c:pt idx="39">
                  <c:v>2.1483671952378827E-3</c:v>
                </c:pt>
                <c:pt idx="40">
                  <c:v>1.6914917874517054E-3</c:v>
                </c:pt>
                <c:pt idx="41">
                  <c:v>1.3203588472479497E-3</c:v>
                </c:pt>
                <c:pt idx="42">
                  <c:v>1.0218241394431148E-3</c:v>
                </c:pt>
                <c:pt idx="43">
                  <c:v>7.8409764900400005E-4</c:v>
                </c:pt>
                <c:pt idx="44">
                  <c:v>5.9661802449495884E-4</c:v>
                </c:pt>
                <c:pt idx="45">
                  <c:v>4.5017911049983182E-4</c:v>
                </c:pt>
                <c:pt idx="46">
                  <c:v>3.3686465266966081E-4</c:v>
                </c:pt>
                <c:pt idx="47">
                  <c:v>2.4999542143060719E-4</c:v>
                </c:pt>
                <c:pt idx="48">
                  <c:v>1.8399779919953883E-4</c:v>
                </c:pt>
                <c:pt idx="49">
                  <c:v>1.3432290602217981E-4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3D2-431C-8B61-791D0FB07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37439"/>
        <c:axId val="1801034111"/>
      </c:scatterChart>
      <c:valAx>
        <c:axId val="1801037439"/>
        <c:scaling>
          <c:orientation val="minMax"/>
          <c:max val="9.800000000000000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R(bohr)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00_);\(0.00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01034111"/>
        <c:crosses val="autoZero"/>
        <c:crossBetween val="midCat"/>
        <c:majorUnit val="2"/>
      </c:valAx>
      <c:valAx>
        <c:axId val="1801034111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200" b="0" i="0" baseline="0">
                    <a:effectLst/>
                  </a:rPr>
                  <a:t>Electron density (a.u)</a:t>
                </a:r>
                <a:endParaRPr lang="zh-TW" altLang="zh-TW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_);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01037439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MP2/daug-cc-pvtz density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'1018elemap'!$O$612:$O$661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'1018elemap'!$Q$612:$Q$661</c:f>
              <c:numCache>
                <c:formatCode>0.00_);\(0.00\)</c:formatCode>
                <c:ptCount val="50"/>
                <c:pt idx="0">
                  <c:v>0</c:v>
                </c:pt>
                <c:pt idx="1">
                  <c:v>6.152711512112001E-2</c:v>
                </c:pt>
                <c:pt idx="2">
                  <c:v>0.12092788118840002</c:v>
                </c:pt>
                <c:pt idx="3">
                  <c:v>0.13736241362449597</c:v>
                </c:pt>
                <c:pt idx="4">
                  <c:v>0.12744166802240001</c:v>
                </c:pt>
                <c:pt idx="5">
                  <c:v>0.10581220463898799</c:v>
                </c:pt>
                <c:pt idx="6">
                  <c:v>8.2045268959046389E-2</c:v>
                </c:pt>
                <c:pt idx="7">
                  <c:v>6.140140473014901E-2</c:v>
                </c:pt>
                <c:pt idx="8">
                  <c:v>4.4811975043388692E-2</c:v>
                </c:pt>
                <c:pt idx="9">
                  <c:v>3.1864711706841603E-2</c:v>
                </c:pt>
                <c:pt idx="10">
                  <c:v>2.2115338067722409E-2</c:v>
                </c:pt>
                <c:pt idx="11">
                  <c:v>1.5093808281027708E-2</c:v>
                </c:pt>
                <c:pt idx="12">
                  <c:v>1.0229207540910078E-2</c:v>
                </c:pt>
                <c:pt idx="13">
                  <c:v>6.9337599637302495E-3</c:v>
                </c:pt>
                <c:pt idx="14">
                  <c:v>4.7121078579950189E-3</c:v>
                </c:pt>
                <c:pt idx="15">
                  <c:v>3.2031356718340001E-3</c:v>
                </c:pt>
                <c:pt idx="16">
                  <c:v>2.1665567843858506E-3</c:v>
                </c:pt>
                <c:pt idx="17">
                  <c:v>1.4491924287896721E-3</c:v>
                </c:pt>
                <c:pt idx="18">
                  <c:v>9.5352315049837435E-4</c:v>
                </c:pt>
                <c:pt idx="19">
                  <c:v>6.1474971693460862E-4</c:v>
                </c:pt>
                <c:pt idx="20">
                  <c:v>3.8759068167067438E-4</c:v>
                </c:pt>
                <c:pt idx="21">
                  <c:v>2.389207367457456E-4</c:v>
                </c:pt>
                <c:pt idx="22">
                  <c:v>1.4419570990990586E-4</c:v>
                </c:pt>
                <c:pt idx="23">
                  <c:v>8.5462970428305601E-5</c:v>
                </c:pt>
                <c:pt idx="24">
                  <c:v>4.9969462857697274E-5</c:v>
                </c:pt>
                <c:pt idx="25">
                  <c:v>2.8999458627805771E-5</c:v>
                </c:pt>
                <c:pt idx="26">
                  <c:v>1.6837044910099401E-5</c:v>
                </c:pt>
                <c:pt idx="27">
                  <c:v>9.8699903181493931E-6</c:v>
                </c:pt>
                <c:pt idx="28">
                  <c:v>5.9015564661093738E-6</c:v>
                </c:pt>
                <c:pt idx="29">
                  <c:v>3.6348711453938521E-6</c:v>
                </c:pt>
                <c:pt idx="30">
                  <c:v>2.325147700202555E-6</c:v>
                </c:pt>
                <c:pt idx="31">
                  <c:v>1.5520729118997515E-6</c:v>
                </c:pt>
                <c:pt idx="32">
                  <c:v>1.0820076575921844E-6</c:v>
                </c:pt>
                <c:pt idx="33">
                  <c:v>7.8544250502462362E-7</c:v>
                </c:pt>
                <c:pt idx="34">
                  <c:v>5.9041203912884614E-7</c:v>
                </c:pt>
                <c:pt idx="35">
                  <c:v>4.564435695586824E-7</c:v>
                </c:pt>
                <c:pt idx="36">
                  <c:v>3.6057696305639187E-7</c:v>
                </c:pt>
                <c:pt idx="37">
                  <c:v>2.8942305555377598E-7</c:v>
                </c:pt>
                <c:pt idx="38">
                  <c:v>2.3500904751564697E-7</c:v>
                </c:pt>
                <c:pt idx="39">
                  <c:v>1.9244216551785751E-7</c:v>
                </c:pt>
                <c:pt idx="40">
                  <c:v>1.5861877959548303E-7</c:v>
                </c:pt>
                <c:pt idx="41">
                  <c:v>1.3146560015789999E-7</c:v>
                </c:pt>
                <c:pt idx="42">
                  <c:v>1.0954640148520911E-7</c:v>
                </c:pt>
                <c:pt idx="43">
                  <c:v>9.1787296158354558E-8</c:v>
                </c:pt>
                <c:pt idx="44">
                  <c:v>7.7384184066145311E-8</c:v>
                </c:pt>
                <c:pt idx="45">
                  <c:v>6.5695503271453934E-8</c:v>
                </c:pt>
                <c:pt idx="46">
                  <c:v>5.6197759272533291E-8</c:v>
                </c:pt>
                <c:pt idx="47">
                  <c:v>4.846713165471745E-8</c:v>
                </c:pt>
                <c:pt idx="48">
                  <c:v>4.2156666089463717E-8</c:v>
                </c:pt>
                <c:pt idx="49">
                  <c:v>3.698038386784512E-8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2E-4B87-A6E4-6F67D3FD6A2D}"/>
            </c:ext>
          </c:extLst>
        </c:ser>
        <c:ser>
          <c:idx val="1"/>
          <c:order val="1"/>
          <c:tx>
            <c:v>He-</c:v>
          </c:tx>
          <c:spPr>
            <a:ln w="19050" cap="rnd">
              <a:solidFill>
                <a:srgbClr val="FFCCFF"/>
              </a:solidFill>
              <a:round/>
            </a:ln>
            <a:effectLst/>
          </c:spPr>
          <c:marker>
            <c:symbol val="none"/>
          </c:marker>
          <c:xVal>
            <c:numRef>
              <c:f>'1018elemap'!$O$612:$O$661</c:f>
              <c:numCache>
                <c:formatCode>General</c:formatCode>
                <c:ptCount val="50"/>
                <c:pt idx="0">
                  <c:v>0</c:v>
                </c:pt>
                <c:pt idx="1">
                  <c:v>0.18898000000000001</c:v>
                </c:pt>
                <c:pt idx="2">
                  <c:v>0.37795000000000001</c:v>
                </c:pt>
                <c:pt idx="3">
                  <c:v>0.56691999999999998</c:v>
                </c:pt>
                <c:pt idx="4">
                  <c:v>0.75590000000000002</c:v>
                </c:pt>
                <c:pt idx="5">
                  <c:v>0.94486999999999999</c:v>
                </c:pt>
                <c:pt idx="6">
                  <c:v>1.13384</c:v>
                </c:pt>
                <c:pt idx="7">
                  <c:v>1.32281</c:v>
                </c:pt>
                <c:pt idx="8">
                  <c:v>1.51179</c:v>
                </c:pt>
                <c:pt idx="9">
                  <c:v>1.70076</c:v>
                </c:pt>
                <c:pt idx="10">
                  <c:v>1.8897299999999999</c:v>
                </c:pt>
                <c:pt idx="11">
                  <c:v>2.0787100000000001</c:v>
                </c:pt>
                <c:pt idx="12">
                  <c:v>2.2676799999999999</c:v>
                </c:pt>
                <c:pt idx="13">
                  <c:v>2.4566499999999998</c:v>
                </c:pt>
                <c:pt idx="14">
                  <c:v>2.6456300000000001</c:v>
                </c:pt>
                <c:pt idx="15">
                  <c:v>2.8346</c:v>
                </c:pt>
                <c:pt idx="16">
                  <c:v>3.0235699999999999</c:v>
                </c:pt>
                <c:pt idx="17">
                  <c:v>3.2125400000000002</c:v>
                </c:pt>
                <c:pt idx="18">
                  <c:v>3.4015200000000001</c:v>
                </c:pt>
                <c:pt idx="19">
                  <c:v>3.59049</c:v>
                </c:pt>
                <c:pt idx="20">
                  <c:v>3.7794599999999998</c:v>
                </c:pt>
                <c:pt idx="21">
                  <c:v>3.9684400000000002</c:v>
                </c:pt>
                <c:pt idx="22">
                  <c:v>4.1574099999999996</c:v>
                </c:pt>
                <c:pt idx="23">
                  <c:v>4.3463799999999999</c:v>
                </c:pt>
                <c:pt idx="24">
                  <c:v>4.5353599999999998</c:v>
                </c:pt>
                <c:pt idx="25">
                  <c:v>4.7243300000000001</c:v>
                </c:pt>
                <c:pt idx="26">
                  <c:v>4.9132999999999996</c:v>
                </c:pt>
                <c:pt idx="27">
                  <c:v>5.1022800000000004</c:v>
                </c:pt>
                <c:pt idx="28">
                  <c:v>5.2912499999999998</c:v>
                </c:pt>
                <c:pt idx="29">
                  <c:v>5.4802200000000001</c:v>
                </c:pt>
                <c:pt idx="30">
                  <c:v>5.6691900000000004</c:v>
                </c:pt>
                <c:pt idx="31">
                  <c:v>5.8581700000000003</c:v>
                </c:pt>
                <c:pt idx="32">
                  <c:v>6.0471399999999997</c:v>
                </c:pt>
                <c:pt idx="33">
                  <c:v>6.23611</c:v>
                </c:pt>
                <c:pt idx="34">
                  <c:v>6.42509</c:v>
                </c:pt>
                <c:pt idx="35">
                  <c:v>6.6140600000000003</c:v>
                </c:pt>
                <c:pt idx="36">
                  <c:v>6.8030299999999997</c:v>
                </c:pt>
                <c:pt idx="37">
                  <c:v>6.9920099999999996</c:v>
                </c:pt>
                <c:pt idx="38">
                  <c:v>7.1809799999999999</c:v>
                </c:pt>
                <c:pt idx="39">
                  <c:v>7.3699500000000002</c:v>
                </c:pt>
                <c:pt idx="40">
                  <c:v>7.5589199999999996</c:v>
                </c:pt>
                <c:pt idx="41">
                  <c:v>7.7478999999999996</c:v>
                </c:pt>
                <c:pt idx="42">
                  <c:v>7.9368699999999999</c:v>
                </c:pt>
                <c:pt idx="43">
                  <c:v>8.1258400000000002</c:v>
                </c:pt>
                <c:pt idx="44">
                  <c:v>8.3148199999999992</c:v>
                </c:pt>
                <c:pt idx="45">
                  <c:v>8.5037900000000004</c:v>
                </c:pt>
                <c:pt idx="46">
                  <c:v>8.6927599999999998</c:v>
                </c:pt>
                <c:pt idx="47">
                  <c:v>8.8817400000000006</c:v>
                </c:pt>
                <c:pt idx="48">
                  <c:v>9.0707100000000001</c:v>
                </c:pt>
                <c:pt idx="49">
                  <c:v>9.2596799999999995</c:v>
                </c:pt>
              </c:numCache>
            </c:numRef>
          </c:xVal>
          <c:yVal>
            <c:numRef>
              <c:f>'1018elemap'!$V$612:$V$661</c:f>
              <c:numCache>
                <c:formatCode>0.00_);\(0.00\)</c:formatCode>
                <c:ptCount val="50"/>
                <c:pt idx="0">
                  <c:v>0</c:v>
                </c:pt>
                <c:pt idx="1">
                  <c:v>6.1594970657880006E-2</c:v>
                </c:pt>
                <c:pt idx="2">
                  <c:v>0.12106787046685001</c:v>
                </c:pt>
                <c:pt idx="3">
                  <c:v>0.13751989878483198</c:v>
                </c:pt>
                <c:pt idx="4">
                  <c:v>0.1275730865287</c:v>
                </c:pt>
                <c:pt idx="5">
                  <c:v>0.105892554777509</c:v>
                </c:pt>
                <c:pt idx="6">
                  <c:v>8.2088979125996775E-2</c:v>
                </c:pt>
                <c:pt idx="7">
                  <c:v>6.1424152471998311E-2</c:v>
                </c:pt>
                <c:pt idx="8">
                  <c:v>4.4843972169446092E-2</c:v>
                </c:pt>
                <c:pt idx="9">
                  <c:v>3.1939918905859198E-2</c:v>
                </c:pt>
                <c:pt idx="10">
                  <c:v>2.226246654200589E-2</c:v>
                </c:pt>
                <c:pt idx="11">
                  <c:v>1.534269991223987E-2</c:v>
                </c:pt>
                <c:pt idx="12">
                  <c:v>1.0605114976683518E-2</c:v>
                </c:pt>
                <c:pt idx="13">
                  <c:v>7.4624372836212486E-3</c:v>
                </c:pt>
                <c:pt idx="14">
                  <c:v>5.4218427690206784E-3</c:v>
                </c:pt>
                <c:pt idx="15">
                  <c:v>4.1261915503748E-3</c:v>
                </c:pt>
                <c:pt idx="16">
                  <c:v>3.3399293455737659E-3</c:v>
                </c:pt>
                <c:pt idx="17">
                  <c:v>2.9147943146493886E-3</c:v>
                </c:pt>
                <c:pt idx="18">
                  <c:v>2.7567488058359044E-3</c:v>
                </c:pt>
                <c:pt idx="19">
                  <c:v>2.8036691783529482E-3</c:v>
                </c:pt>
                <c:pt idx="20">
                  <c:v>3.0107056820125318E-3</c:v>
                </c:pt>
                <c:pt idx="21">
                  <c:v>3.3438824094142883E-3</c:v>
                </c:pt>
                <c:pt idx="22">
                  <c:v>3.7755296094453632E-3</c:v>
                </c:pt>
                <c:pt idx="23">
                  <c:v>4.2831607615406112E-3</c:v>
                </c:pt>
                <c:pt idx="24">
                  <c:v>4.8480231757834233E-3</c:v>
                </c:pt>
                <c:pt idx="25">
                  <c:v>5.453719476413715E-3</c:v>
                </c:pt>
                <c:pt idx="26">
                  <c:v>6.0860657131378993E-3</c:v>
                </c:pt>
                <c:pt idx="27">
                  <c:v>6.7322013459062413E-3</c:v>
                </c:pt>
                <c:pt idx="28">
                  <c:v>7.3795353353437497E-3</c:v>
                </c:pt>
                <c:pt idx="29">
                  <c:v>8.0175592908728645E-3</c:v>
                </c:pt>
                <c:pt idx="30">
                  <c:v>8.6349772978563874E-3</c:v>
                </c:pt>
                <c:pt idx="31">
                  <c:v>9.2223179944018983E-3</c:v>
                </c:pt>
                <c:pt idx="32">
                  <c:v>9.7705777833673232E-3</c:v>
                </c:pt>
                <c:pt idx="33">
                  <c:v>1.0271769512905572E-2</c:v>
                </c:pt>
                <c:pt idx="34">
                  <c:v>1.0719640204208325E-2</c:v>
                </c:pt>
                <c:pt idx="35">
                  <c:v>1.1107930916459712E-2</c:v>
                </c:pt>
                <c:pt idx="36">
                  <c:v>1.1432849080197727E-2</c:v>
                </c:pt>
                <c:pt idx="37">
                  <c:v>1.1692102830398315E-2</c:v>
                </c:pt>
                <c:pt idx="38">
                  <c:v>1.188349387808418E-2</c:v>
                </c:pt>
                <c:pt idx="39">
                  <c:v>1.2007130993332652E-2</c:v>
                </c:pt>
                <c:pt idx="40">
                  <c:v>1.206339214581403E-2</c:v>
                </c:pt>
                <c:pt idx="41">
                  <c:v>1.2055215444616199E-2</c:v>
                </c:pt>
                <c:pt idx="42">
                  <c:v>1.1985220440814194E-2</c:v>
                </c:pt>
                <c:pt idx="43">
                  <c:v>1.1856216745697536E-2</c:v>
                </c:pt>
                <c:pt idx="44">
                  <c:v>1.1673652711130737E-2</c:v>
                </c:pt>
                <c:pt idx="45">
                  <c:v>1.1442314531731546E-2</c:v>
                </c:pt>
                <c:pt idx="46">
                  <c:v>1.1166103572228751E-2</c:v>
                </c:pt>
                <c:pt idx="47">
                  <c:v>1.0851462614620659E-2</c:v>
                </c:pt>
                <c:pt idx="48">
                  <c:v>1.0503581382557407E-2</c:v>
                </c:pt>
                <c:pt idx="49">
                  <c:v>1.0126949080990464E-2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2E-4B87-A6E4-6F67D3FD6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9653359"/>
        <c:axId val="1549648783"/>
      </c:scatterChart>
      <c:valAx>
        <c:axId val="1549653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R(bohr)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49648783"/>
        <c:crosses val="autoZero"/>
        <c:crossBetween val="midCat"/>
      </c:valAx>
      <c:valAx>
        <c:axId val="1549648783"/>
        <c:scaling>
          <c:orientation val="minMax"/>
          <c:max val="0.15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200" b="0" i="0" baseline="0">
                    <a:effectLst/>
                  </a:rPr>
                  <a:t>Electron density (a.u)</a:t>
                </a:r>
                <a:endParaRPr lang="zh-TW" altLang="zh-TW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_);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496533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A</a:t>
            </a:r>
            <a:r>
              <a:rPr lang="en-US" altLang="zh-TW" sz="1400" b="0" i="0" u="none" strike="noStrike" baseline="0">
                <a:effectLst/>
              </a:rPr>
              <a:t>tomization energies with 6-31+G(d,p)</a:t>
            </a:r>
            <a:endParaRPr lang="zh-TW" altLang="en-US"/>
          </a:p>
        </c:rich>
      </c:tx>
      <c:layout>
        <c:manualLayout>
          <c:xMode val="edge"/>
          <c:yMode val="edge"/>
          <c:x val="0.28417985520615091"/>
          <c:y val="2.0731715280090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'1107HW'!$D$1</c:f>
              <c:strCache>
                <c:ptCount val="1"/>
                <c:pt idx="0">
                  <c:v>MP2/6-31+G(d,P)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'1107HW'!$A$2:$A$9</c:f>
              <c:strCache>
                <c:ptCount val="8"/>
                <c:pt idx="0">
                  <c:v>H2</c:v>
                </c:pt>
                <c:pt idx="1">
                  <c:v>LiH</c:v>
                </c:pt>
                <c:pt idx="2">
                  <c:v>BeH2</c:v>
                </c:pt>
                <c:pt idx="3">
                  <c:v>BH3</c:v>
                </c:pt>
                <c:pt idx="4">
                  <c:v>CH4</c:v>
                </c:pt>
                <c:pt idx="5">
                  <c:v>NH3</c:v>
                </c:pt>
                <c:pt idx="6">
                  <c:v>H2O</c:v>
                </c:pt>
                <c:pt idx="7">
                  <c:v>HF</c:v>
                </c:pt>
              </c:strCache>
            </c:strRef>
          </c:cat>
          <c:val>
            <c:numRef>
              <c:f>'1107HW'!$G$2:$G$9</c:f>
              <c:numCache>
                <c:formatCode>0.0</c:formatCode>
                <c:ptCount val="8"/>
                <c:pt idx="0">
                  <c:v>101.15139385250005</c:v>
                </c:pt>
                <c:pt idx="1">
                  <c:v>45.187586604499892</c:v>
                </c:pt>
                <c:pt idx="2">
                  <c:v>140.95934151350048</c:v>
                </c:pt>
                <c:pt idx="3">
                  <c:v>269.47077707549937</c:v>
                </c:pt>
                <c:pt idx="4">
                  <c:v>399.35206587599743</c:v>
                </c:pt>
                <c:pt idx="5">
                  <c:v>274.94140489650044</c:v>
                </c:pt>
                <c:pt idx="6">
                  <c:v>220.47609033450513</c:v>
                </c:pt>
                <c:pt idx="7">
                  <c:v>137.27146818199941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2-4763-91ED-A82A68DCF70B}"/>
            </c:ext>
          </c:extLst>
        </c:ser>
        <c:ser>
          <c:idx val="1"/>
          <c:order val="1"/>
          <c:tx>
            <c:strRef>
              <c:f>'1107HW'!$D$21</c:f>
              <c:strCache>
                <c:ptCount val="1"/>
                <c:pt idx="0">
                  <c:v>b3lyp/6-31+G(d,P)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'1107HW'!$A$2:$A$9</c:f>
              <c:strCache>
                <c:ptCount val="8"/>
                <c:pt idx="0">
                  <c:v>H2</c:v>
                </c:pt>
                <c:pt idx="1">
                  <c:v>LiH</c:v>
                </c:pt>
                <c:pt idx="2">
                  <c:v>BeH2</c:v>
                </c:pt>
                <c:pt idx="3">
                  <c:v>BH3</c:v>
                </c:pt>
                <c:pt idx="4">
                  <c:v>CH4</c:v>
                </c:pt>
                <c:pt idx="5">
                  <c:v>NH3</c:v>
                </c:pt>
                <c:pt idx="6">
                  <c:v>H2O</c:v>
                </c:pt>
                <c:pt idx="7">
                  <c:v>HF</c:v>
                </c:pt>
              </c:strCache>
            </c:strRef>
          </c:cat>
          <c:val>
            <c:numRef>
              <c:f>'1107HW'!$G$22:$G$29</c:f>
              <c:numCache>
                <c:formatCode>0.0</c:formatCode>
                <c:ptCount val="8"/>
                <c:pt idx="0">
                  <c:v>111.69229843350004</c:v>
                </c:pt>
                <c:pt idx="1">
                  <c:v>57.171763035500206</c:v>
                </c:pt>
                <c:pt idx="2">
                  <c:v>155.73028763400018</c:v>
                </c:pt>
                <c:pt idx="3">
                  <c:v>286.67143997999983</c:v>
                </c:pt>
                <c:pt idx="4">
                  <c:v>422.76068026400117</c:v>
                </c:pt>
                <c:pt idx="5">
                  <c:v>300.19552472399965</c:v>
                </c:pt>
                <c:pt idx="6">
                  <c:v>229.60447103100088</c:v>
                </c:pt>
                <c:pt idx="7">
                  <c:v>138.36709976900653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D2-4763-91ED-A82A68DCF70B}"/>
            </c:ext>
          </c:extLst>
        </c:ser>
        <c:ser>
          <c:idx val="2"/>
          <c:order val="2"/>
          <c:tx>
            <c:strRef>
              <c:f>'1107HW'!$J$1</c:f>
              <c:strCache>
                <c:ptCount val="1"/>
                <c:pt idx="0">
                  <c:v>exp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'1107HW'!$A$2:$A$9</c:f>
              <c:strCache>
                <c:ptCount val="8"/>
                <c:pt idx="0">
                  <c:v>H2</c:v>
                </c:pt>
                <c:pt idx="1">
                  <c:v>LiH</c:v>
                </c:pt>
                <c:pt idx="2">
                  <c:v>BeH2</c:v>
                </c:pt>
                <c:pt idx="3">
                  <c:v>BH3</c:v>
                </c:pt>
                <c:pt idx="4">
                  <c:v>CH4</c:v>
                </c:pt>
                <c:pt idx="5">
                  <c:v>NH3</c:v>
                </c:pt>
                <c:pt idx="6">
                  <c:v>H2O</c:v>
                </c:pt>
                <c:pt idx="7">
                  <c:v>HF</c:v>
                </c:pt>
              </c:strCache>
            </c:strRef>
          </c:cat>
          <c:val>
            <c:numRef>
              <c:f>'1107HW'!$J$2:$J$9</c:f>
              <c:numCache>
                <c:formatCode>General</c:formatCode>
                <c:ptCount val="8"/>
                <c:pt idx="0">
                  <c:v>104.2</c:v>
                </c:pt>
                <c:pt idx="1">
                  <c:v>56.6</c:v>
                </c:pt>
                <c:pt idx="2">
                  <c:v>151.6</c:v>
                </c:pt>
                <c:pt idx="3">
                  <c:v>270.3</c:v>
                </c:pt>
                <c:pt idx="4">
                  <c:v>397.5</c:v>
                </c:pt>
                <c:pt idx="5">
                  <c:v>280.3</c:v>
                </c:pt>
                <c:pt idx="6">
                  <c:v>221.6</c:v>
                </c:pt>
                <c:pt idx="7">
                  <c:v>136.4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D2-4763-91ED-A82A68DCF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9123072"/>
        <c:axId val="1681924368"/>
      </c:barChart>
      <c:catAx>
        <c:axId val="179912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molecular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81924368"/>
        <c:crosses val="autoZero"/>
        <c:auto val="1"/>
        <c:lblAlgn val="ctr"/>
        <c:lblOffset val="100"/>
        <c:noMultiLvlLbl val="0"/>
      </c:catAx>
      <c:valAx>
        <c:axId val="168192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energy(kcal/mol)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9912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400" b="0" i="0" baseline="0">
                <a:effectLst/>
              </a:rPr>
              <a:t>Atomization energies with aug-cc-pvtz</a:t>
            </a:r>
            <a:endParaRPr lang="zh-TW" altLang="zh-TW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'1107HW'!$D$11</c:f>
              <c:strCache>
                <c:ptCount val="1"/>
                <c:pt idx="0">
                  <c:v>MP2/aug-cc-pvtz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'1107HW'!$A$2:$A$9</c:f>
              <c:strCache>
                <c:ptCount val="8"/>
                <c:pt idx="0">
                  <c:v>H2</c:v>
                </c:pt>
                <c:pt idx="1">
                  <c:v>LiH</c:v>
                </c:pt>
                <c:pt idx="2">
                  <c:v>BeH2</c:v>
                </c:pt>
                <c:pt idx="3">
                  <c:v>BH3</c:v>
                </c:pt>
                <c:pt idx="4">
                  <c:v>CH4</c:v>
                </c:pt>
                <c:pt idx="5">
                  <c:v>NH3</c:v>
                </c:pt>
                <c:pt idx="6">
                  <c:v>H2O</c:v>
                </c:pt>
                <c:pt idx="7">
                  <c:v>HF</c:v>
                </c:pt>
              </c:strCache>
            </c:strRef>
          </c:cat>
          <c:val>
            <c:numRef>
              <c:f>'1107HW'!$G$12:$G$19</c:f>
              <c:numCache>
                <c:formatCode>0.0</c:formatCode>
                <c:ptCount val="8"/>
                <c:pt idx="0">
                  <c:v>103.77814861949993</c:v>
                </c:pt>
                <c:pt idx="1">
                  <c:v>51.761376126499705</c:v>
                </c:pt>
                <c:pt idx="2">
                  <c:v>145.98381008000109</c:v>
                </c:pt>
                <c:pt idx="3">
                  <c:v>275.4609827624995</c:v>
                </c:pt>
                <c:pt idx="4">
                  <c:v>411.40401333299997</c:v>
                </c:pt>
                <c:pt idx="5">
                  <c:v>290.17921808500301</c:v>
                </c:pt>
                <c:pt idx="6">
                  <c:v>232.21365553200332</c:v>
                </c:pt>
                <c:pt idx="7">
                  <c:v>143.67708515800302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D-4CE5-BEF6-1723D7AA679F}"/>
            </c:ext>
          </c:extLst>
        </c:ser>
        <c:ser>
          <c:idx val="1"/>
          <c:order val="1"/>
          <c:tx>
            <c:strRef>
              <c:f>'1107HW'!$D$31</c:f>
              <c:strCache>
                <c:ptCount val="1"/>
                <c:pt idx="0">
                  <c:v>b3lyp/aug-cc-pvtz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'1107HW'!$A$2:$A$9</c:f>
              <c:strCache>
                <c:ptCount val="8"/>
                <c:pt idx="0">
                  <c:v>H2</c:v>
                </c:pt>
                <c:pt idx="1">
                  <c:v>LiH</c:v>
                </c:pt>
                <c:pt idx="2">
                  <c:v>BeH2</c:v>
                </c:pt>
                <c:pt idx="3">
                  <c:v>BH3</c:v>
                </c:pt>
                <c:pt idx="4">
                  <c:v>CH4</c:v>
                </c:pt>
                <c:pt idx="5">
                  <c:v>NH3</c:v>
                </c:pt>
                <c:pt idx="6">
                  <c:v>H2O</c:v>
                </c:pt>
                <c:pt idx="7">
                  <c:v>HF</c:v>
                </c:pt>
              </c:strCache>
            </c:strRef>
          </c:cat>
          <c:val>
            <c:numRef>
              <c:f>'1107HW'!$G$32:$G$39</c:f>
              <c:numCache>
                <c:formatCode>0.0</c:formatCode>
                <c:ptCount val="8"/>
                <c:pt idx="0">
                  <c:v>110.13042728799992</c:v>
                </c:pt>
                <c:pt idx="1">
                  <c:v>58.514005855999997</c:v>
                </c:pt>
                <c:pt idx="2">
                  <c:v>155.28852094600086</c:v>
                </c:pt>
                <c:pt idx="3">
                  <c:v>284.70545271650087</c:v>
                </c:pt>
                <c:pt idx="4">
                  <c:v>420.63467807800049</c:v>
                </c:pt>
                <c:pt idx="5">
                  <c:v>300.69439477650195</c:v>
                </c:pt>
                <c:pt idx="6">
                  <c:v>230.60974125000428</c:v>
                </c:pt>
                <c:pt idx="7">
                  <c:v>139.10003086499304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D-4CE5-BEF6-1723D7AA679F}"/>
            </c:ext>
          </c:extLst>
        </c:ser>
        <c:ser>
          <c:idx val="2"/>
          <c:order val="2"/>
          <c:tx>
            <c:strRef>
              <c:f>'1107HW'!$J$1</c:f>
              <c:strCache>
                <c:ptCount val="1"/>
                <c:pt idx="0">
                  <c:v>exp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'1107HW'!$A$2:$A$9</c:f>
              <c:strCache>
                <c:ptCount val="8"/>
                <c:pt idx="0">
                  <c:v>H2</c:v>
                </c:pt>
                <c:pt idx="1">
                  <c:v>LiH</c:v>
                </c:pt>
                <c:pt idx="2">
                  <c:v>BeH2</c:v>
                </c:pt>
                <c:pt idx="3">
                  <c:v>BH3</c:v>
                </c:pt>
                <c:pt idx="4">
                  <c:v>CH4</c:v>
                </c:pt>
                <c:pt idx="5">
                  <c:v>NH3</c:v>
                </c:pt>
                <c:pt idx="6">
                  <c:v>H2O</c:v>
                </c:pt>
                <c:pt idx="7">
                  <c:v>HF</c:v>
                </c:pt>
              </c:strCache>
            </c:strRef>
          </c:cat>
          <c:val>
            <c:numRef>
              <c:f>'1107HW'!$J$12:$J$19</c:f>
              <c:numCache>
                <c:formatCode>General</c:formatCode>
                <c:ptCount val="8"/>
                <c:pt idx="0">
                  <c:v>104.2</c:v>
                </c:pt>
                <c:pt idx="1">
                  <c:v>56.6</c:v>
                </c:pt>
                <c:pt idx="2">
                  <c:v>151.6</c:v>
                </c:pt>
                <c:pt idx="3">
                  <c:v>270.3</c:v>
                </c:pt>
                <c:pt idx="4">
                  <c:v>397.5</c:v>
                </c:pt>
                <c:pt idx="5">
                  <c:v>280.3</c:v>
                </c:pt>
                <c:pt idx="6">
                  <c:v>221.6</c:v>
                </c:pt>
                <c:pt idx="7">
                  <c:v>136.4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D-4CE5-BEF6-1723D7AA6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9976256"/>
        <c:axId val="1984726400"/>
      </c:barChart>
      <c:catAx>
        <c:axId val="1989976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molecular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84726400"/>
        <c:crosses val="autoZero"/>
        <c:auto val="1"/>
        <c:lblAlgn val="ctr"/>
        <c:lblOffset val="100"/>
        <c:noMultiLvlLbl val="0"/>
      </c:catAx>
      <c:valAx>
        <c:axId val="198472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energy(kcal/mol)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8997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b="1">
                <a:effectLst/>
              </a:rPr>
              <a:t>Atomization energies</a:t>
            </a:r>
            <a:endParaRPr lang="en-US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'1115'!$B$1</c:f>
              <c:strCache>
                <c:ptCount val="1"/>
                <c:pt idx="0">
                  <c:v>MP2/6-31+G(d,p)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'1115'!$A$2:$A$11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'1115'!$B$2:$B$11</c:f>
              <c:numCache>
                <c:formatCode>General</c:formatCode>
                <c:ptCount val="10"/>
                <c:pt idx="0">
                  <c:v>101.2</c:v>
                </c:pt>
                <c:pt idx="1">
                  <c:v>14.3</c:v>
                </c:pt>
                <c:pt idx="2">
                  <c:v>39</c:v>
                </c:pt>
                <c:pt idx="3">
                  <c:v>91.1</c:v>
                </c:pt>
                <c:pt idx="4">
                  <c:v>215.6</c:v>
                </c:pt>
                <c:pt idx="5">
                  <c:v>86.8</c:v>
                </c:pt>
                <c:pt idx="6">
                  <c:v>34.799999999999997</c:v>
                </c:pt>
                <c:pt idx="7">
                  <c:v>93.7</c:v>
                </c:pt>
                <c:pt idx="8">
                  <c:v>60.4</c:v>
                </c:pt>
                <c:pt idx="9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6-474D-AA67-CF8063C93FAD}"/>
            </c:ext>
          </c:extLst>
        </c:ser>
        <c:ser>
          <c:idx val="1"/>
          <c:order val="1"/>
          <c:tx>
            <c:strRef>
              <c:f>'1115'!$C$1</c:f>
              <c:strCache>
                <c:ptCount val="1"/>
                <c:pt idx="0">
                  <c:v>B3LYP/aug-cc-pVTZ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'1115'!$A$2:$A$11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'1115'!$C$2:$C$11</c:f>
              <c:numCache>
                <c:formatCode>General</c:formatCode>
                <c:ptCount val="10"/>
                <c:pt idx="0">
                  <c:v>110.1</c:v>
                </c:pt>
                <c:pt idx="1">
                  <c:v>20.9</c:v>
                </c:pt>
                <c:pt idx="2">
                  <c:v>34.4</c:v>
                </c:pt>
                <c:pt idx="3">
                  <c:v>103.7</c:v>
                </c:pt>
                <c:pt idx="4">
                  <c:v>228.9</c:v>
                </c:pt>
                <c:pt idx="5">
                  <c:v>84.7</c:v>
                </c:pt>
                <c:pt idx="6">
                  <c:v>37.1</c:v>
                </c:pt>
                <c:pt idx="7">
                  <c:v>114.1</c:v>
                </c:pt>
                <c:pt idx="8">
                  <c:v>78.3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6-474D-AA67-CF8063C93FAD}"/>
            </c:ext>
          </c:extLst>
        </c:ser>
        <c:ser>
          <c:idx val="2"/>
          <c:order val="2"/>
          <c:tx>
            <c:strRef>
              <c:f>'1115'!$D$1</c:f>
              <c:strCache>
                <c:ptCount val="1"/>
                <c:pt idx="0">
                  <c:v>CCSD(T)/aug-cc-pVTZ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'1115'!$A$2:$A$11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'1115'!$D$2:$D$11</c:f>
              <c:numCache>
                <c:formatCode>General</c:formatCode>
                <c:ptCount val="10"/>
                <c:pt idx="0">
                  <c:v>108.6</c:v>
                </c:pt>
                <c:pt idx="1">
                  <c:v>23.8</c:v>
                </c:pt>
                <c:pt idx="2">
                  <c:v>47</c:v>
                </c:pt>
                <c:pt idx="3">
                  <c:v>103.7</c:v>
                </c:pt>
                <c:pt idx="4">
                  <c:v>217.7</c:v>
                </c:pt>
                <c:pt idx="5">
                  <c:v>85.1</c:v>
                </c:pt>
                <c:pt idx="6">
                  <c:v>36.4</c:v>
                </c:pt>
                <c:pt idx="7">
                  <c:v>107</c:v>
                </c:pt>
                <c:pt idx="8">
                  <c:v>80.400000000000006</c:v>
                </c:pt>
                <c:pt idx="9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6-474D-AA67-CF8063C93FAD}"/>
            </c:ext>
          </c:extLst>
        </c:ser>
        <c:ser>
          <c:idx val="3"/>
          <c:order val="3"/>
          <c:tx>
            <c:strRef>
              <c:f>'1115'!$E$1</c:f>
              <c:strCache>
                <c:ptCount val="1"/>
                <c:pt idx="0">
                  <c:v>Exp.( De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'1115'!$A$2:$A$11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'1115'!$E$2:$E$11</c:f>
              <c:numCache>
                <c:formatCode>General</c:formatCode>
                <c:ptCount val="10"/>
                <c:pt idx="0">
                  <c:v>109.5</c:v>
                </c:pt>
                <c:pt idx="1">
                  <c:v>24.6</c:v>
                </c:pt>
                <c:pt idx="2">
                  <c:v>67.099999999999994</c:v>
                </c:pt>
                <c:pt idx="3">
                  <c:v>145.69999999999999</c:v>
                </c:pt>
                <c:pt idx="4">
                  <c:v>228.5</c:v>
                </c:pt>
                <c:pt idx="5">
                  <c:v>120</c:v>
                </c:pt>
                <c:pt idx="6">
                  <c:v>38.200000000000003</c:v>
                </c:pt>
                <c:pt idx="7">
                  <c:v>117.1</c:v>
                </c:pt>
                <c:pt idx="8">
                  <c:v>101.7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6-474D-AA67-CF8063C93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2853199"/>
        <c:axId val="331335519"/>
      </c:barChart>
      <c:catAx>
        <c:axId val="25285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31335519"/>
        <c:crosses val="autoZero"/>
        <c:auto val="1"/>
        <c:lblAlgn val="ctr"/>
        <c:lblOffset val="100"/>
        <c:noMultiLvlLbl val="0"/>
      </c:catAx>
      <c:valAx>
        <c:axId val="33133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5285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400" b="1" i="0" u="none" strike="noStrike" baseline="0">
                <a:effectLst/>
              </a:rPr>
              <a:t>Absolute error of atomization energy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'1115'!$H$1</c:f>
              <c:strCache>
                <c:ptCount val="1"/>
                <c:pt idx="0">
                  <c:v>MP2/6-31+G(d,p)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'1115'!$G$2:$G$11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'1115'!$H$2:$H$11</c:f>
              <c:numCache>
                <c:formatCode>General</c:formatCode>
                <c:ptCount val="10"/>
                <c:pt idx="0">
                  <c:v>8.3000000000000007</c:v>
                </c:pt>
                <c:pt idx="1">
                  <c:v>10.3</c:v>
                </c:pt>
                <c:pt idx="2">
                  <c:v>28.1</c:v>
                </c:pt>
                <c:pt idx="3">
                  <c:v>54.6</c:v>
                </c:pt>
                <c:pt idx="4">
                  <c:v>12.9</c:v>
                </c:pt>
                <c:pt idx="5">
                  <c:v>33.200000000000003</c:v>
                </c:pt>
                <c:pt idx="6">
                  <c:v>3.4</c:v>
                </c:pt>
                <c:pt idx="7">
                  <c:v>23.4</c:v>
                </c:pt>
                <c:pt idx="8">
                  <c:v>41.3</c:v>
                </c:pt>
                <c:pt idx="9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F-43AE-9E68-325A6BEAAB1D}"/>
            </c:ext>
          </c:extLst>
        </c:ser>
        <c:ser>
          <c:idx val="1"/>
          <c:order val="1"/>
          <c:tx>
            <c:strRef>
              <c:f>'1115'!$I$1</c:f>
              <c:strCache>
                <c:ptCount val="1"/>
                <c:pt idx="0">
                  <c:v>B3LYP/aug-cc-pVTZ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'1115'!$G$2:$G$11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'1115'!$I$2:$I$11</c:f>
              <c:numCache>
                <c:formatCode>General</c:formatCode>
                <c:ptCount val="10"/>
                <c:pt idx="0">
                  <c:v>0.6</c:v>
                </c:pt>
                <c:pt idx="1">
                  <c:v>3.7</c:v>
                </c:pt>
                <c:pt idx="2">
                  <c:v>32.700000000000003</c:v>
                </c:pt>
                <c:pt idx="3">
                  <c:v>42</c:v>
                </c:pt>
                <c:pt idx="4">
                  <c:v>0.4</c:v>
                </c:pt>
                <c:pt idx="5">
                  <c:v>35.299999999999997</c:v>
                </c:pt>
                <c:pt idx="6">
                  <c:v>1.1000000000000001</c:v>
                </c:pt>
                <c:pt idx="7">
                  <c:v>3</c:v>
                </c:pt>
                <c:pt idx="8">
                  <c:v>23.4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F-43AE-9E68-325A6BEAAB1D}"/>
            </c:ext>
          </c:extLst>
        </c:ser>
        <c:ser>
          <c:idx val="2"/>
          <c:order val="2"/>
          <c:tx>
            <c:strRef>
              <c:f>'1115'!$J$1</c:f>
              <c:strCache>
                <c:ptCount val="1"/>
                <c:pt idx="0">
                  <c:v>CCSD(T)/aug-cc-pVTZ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'1115'!$G$2:$G$11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'1115'!$J$2:$J$11</c:f>
              <c:numCache>
                <c:formatCode>General</c:formatCode>
                <c:ptCount val="10"/>
                <c:pt idx="0">
                  <c:v>0.9</c:v>
                </c:pt>
                <c:pt idx="1">
                  <c:v>0.8</c:v>
                </c:pt>
                <c:pt idx="2">
                  <c:v>20.100000000000001</c:v>
                </c:pt>
                <c:pt idx="3">
                  <c:v>42</c:v>
                </c:pt>
                <c:pt idx="4">
                  <c:v>10.8</c:v>
                </c:pt>
                <c:pt idx="5">
                  <c:v>34.9</c:v>
                </c:pt>
                <c:pt idx="6">
                  <c:v>1.8</c:v>
                </c:pt>
                <c:pt idx="7">
                  <c:v>10.1</c:v>
                </c:pt>
                <c:pt idx="8">
                  <c:v>21.3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F-43AE-9E68-325A6BEAA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996463"/>
        <c:axId val="444881647"/>
      </c:barChart>
      <c:catAx>
        <c:axId val="37999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81647"/>
        <c:crosses val="autoZero"/>
        <c:auto val="1"/>
        <c:lblAlgn val="ctr"/>
        <c:lblOffset val="100"/>
        <c:noMultiLvlLbl val="0"/>
      </c:catAx>
      <c:valAx>
        <c:axId val="44488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9996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1" i="0" baseline="0">
                <a:effectLst/>
              </a:rPr>
              <a:t>Ionization  Energy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'0920HW'!$D$22</c:f>
              <c:strCache>
                <c:ptCount val="1"/>
                <c:pt idx="0">
                  <c:v>HF/6-31G*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'0920HW'!$B$23:$B$40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'0920HW'!$D$23:$D$40</c:f>
              <c:numCache>
                <c:formatCode>0.0</c:formatCode>
                <c:ptCount val="18"/>
                <c:pt idx="0">
                  <c:v>312.64594071350001</c:v>
                </c:pt>
                <c:pt idx="1">
                  <c:v>540.62578964900013</c:v>
                </c:pt>
                <c:pt idx="2">
                  <c:v>122.9</c:v>
                </c:pt>
                <c:pt idx="3">
                  <c:v>182.87007350899935</c:v>
                </c:pt>
                <c:pt idx="4">
                  <c:v>180.70955830049999</c:v>
                </c:pt>
                <c:pt idx="5">
                  <c:v>247.10345195180079</c:v>
                </c:pt>
                <c:pt idx="6">
                  <c:v>322.06579957274937</c:v>
                </c:pt>
                <c:pt idx="7">
                  <c:v>276.91799707054844</c:v>
                </c:pt>
                <c:pt idx="8">
                  <c:v>359.49586273445107</c:v>
                </c:pt>
                <c:pt idx="9">
                  <c:v>453.49747609489515</c:v>
                </c:pt>
                <c:pt idx="10">
                  <c:v>114.29884739461669</c:v>
                </c:pt>
                <c:pt idx="11">
                  <c:v>152.33966555264948</c:v>
                </c:pt>
                <c:pt idx="12">
                  <c:v>128.14440525545569</c:v>
                </c:pt>
                <c:pt idx="13">
                  <c:v>176.01051616070461</c:v>
                </c:pt>
                <c:pt idx="14">
                  <c:v>229.29372832661673</c:v>
                </c:pt>
                <c:pt idx="15">
                  <c:v>210.91002176176761</c:v>
                </c:pt>
                <c:pt idx="16">
                  <c:v>271.67396292998347</c:v>
                </c:pt>
                <c:pt idx="17">
                  <c:v>338.04156393324803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15-4EB2-9112-336750063804}"/>
            </c:ext>
          </c:extLst>
        </c:ser>
        <c:ser>
          <c:idx val="1"/>
          <c:order val="1"/>
          <c:tx>
            <c:strRef>
              <c:f>'0920HW'!$F$22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'0920HW'!$B$23:$B$40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'0920HW'!$F$23:$F$40</c:f>
              <c:numCache>
                <c:formatCode>0.0</c:formatCode>
                <c:ptCount val="18"/>
                <c:pt idx="0">
                  <c:v>313.62</c:v>
                </c:pt>
                <c:pt idx="1">
                  <c:v>567.29</c:v>
                </c:pt>
                <c:pt idx="2">
                  <c:v>124.3</c:v>
                </c:pt>
                <c:pt idx="3">
                  <c:v>214.92</c:v>
                </c:pt>
                <c:pt idx="4">
                  <c:v>191.17</c:v>
                </c:pt>
                <c:pt idx="5">
                  <c:v>259.62</c:v>
                </c:pt>
                <c:pt idx="6">
                  <c:v>335.07</c:v>
                </c:pt>
                <c:pt idx="7">
                  <c:v>313.85000000000002</c:v>
                </c:pt>
                <c:pt idx="8">
                  <c:v>401.71</c:v>
                </c:pt>
                <c:pt idx="9">
                  <c:v>497.18</c:v>
                </c:pt>
                <c:pt idx="10">
                  <c:v>118.3</c:v>
                </c:pt>
                <c:pt idx="11">
                  <c:v>176.18</c:v>
                </c:pt>
                <c:pt idx="12">
                  <c:v>137.9</c:v>
                </c:pt>
                <c:pt idx="13">
                  <c:v>187.94</c:v>
                </c:pt>
                <c:pt idx="14">
                  <c:v>241.67</c:v>
                </c:pt>
                <c:pt idx="15">
                  <c:v>238.9</c:v>
                </c:pt>
                <c:pt idx="16">
                  <c:v>298.86</c:v>
                </c:pt>
                <c:pt idx="17">
                  <c:v>363.2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15-4EB2-9112-336750063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621152"/>
        <c:axId val="1051619904"/>
      </c:lineChart>
      <c:catAx>
        <c:axId val="105162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51619904"/>
        <c:crosses val="autoZero"/>
        <c:auto val="1"/>
        <c:lblAlgn val="ctr"/>
        <c:lblOffset val="100"/>
        <c:noMultiLvlLbl val="0"/>
      </c:catAx>
      <c:valAx>
        <c:axId val="10516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5162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400" b="1" i="0" u="none" strike="noStrike" baseline="0">
                <a:effectLst/>
              </a:rPr>
              <a:t>bond length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'1115'!$B$29</c:f>
              <c:strCache>
                <c:ptCount val="1"/>
                <c:pt idx="0">
                  <c:v>MP2/6-31+G(d,p)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'1115'!$A$30:$A$39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'1115'!$B$30:$B$39</c:f>
              <c:numCache>
                <c:formatCode>General</c:formatCode>
                <c:ptCount val="10"/>
                <c:pt idx="0">
                  <c:v>0.73399999999999999</c:v>
                </c:pt>
                <c:pt idx="1">
                  <c:v>2.7869999999999999</c:v>
                </c:pt>
                <c:pt idx="2">
                  <c:v>1.8979999999999999</c:v>
                </c:pt>
                <c:pt idx="3">
                  <c:v>1.395</c:v>
                </c:pt>
                <c:pt idx="4">
                  <c:v>1.131</c:v>
                </c:pt>
                <c:pt idx="5">
                  <c:v>1.274</c:v>
                </c:pt>
                <c:pt idx="6">
                  <c:v>1.4330000000000001</c:v>
                </c:pt>
                <c:pt idx="7">
                  <c:v>1.9339999999999999</c:v>
                </c:pt>
                <c:pt idx="8">
                  <c:v>1.9390000000000001</c:v>
                </c:pt>
                <c:pt idx="9">
                  <c:v>2.0179999999999998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82A-86E7-364884A37E5A}"/>
            </c:ext>
          </c:extLst>
        </c:ser>
        <c:ser>
          <c:idx val="1"/>
          <c:order val="1"/>
          <c:tx>
            <c:strRef>
              <c:f>'1115'!$C$29</c:f>
              <c:strCache>
                <c:ptCount val="1"/>
                <c:pt idx="0">
                  <c:v>B3LYP/aug-cc-pVTZ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'1115'!$A$30:$A$39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'1115'!$C$30:$C$39</c:f>
              <c:numCache>
                <c:formatCode>General</c:formatCode>
                <c:ptCount val="10"/>
                <c:pt idx="0">
                  <c:v>0.74299999999999999</c:v>
                </c:pt>
                <c:pt idx="1">
                  <c:v>2.6989999999999998</c:v>
                </c:pt>
                <c:pt idx="2">
                  <c:v>1.9370000000000001</c:v>
                </c:pt>
                <c:pt idx="3">
                  <c:v>1.3859999999999999</c:v>
                </c:pt>
                <c:pt idx="4">
                  <c:v>1.091</c:v>
                </c:pt>
                <c:pt idx="5">
                  <c:v>1.2050000000000001</c:v>
                </c:pt>
                <c:pt idx="6">
                  <c:v>1.397</c:v>
                </c:pt>
                <c:pt idx="7">
                  <c:v>1.895</c:v>
                </c:pt>
                <c:pt idx="8">
                  <c:v>1.9139999999999999</c:v>
                </c:pt>
                <c:pt idx="9">
                  <c:v>2.0230000000000001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82A-86E7-364884A37E5A}"/>
            </c:ext>
          </c:extLst>
        </c:ser>
        <c:ser>
          <c:idx val="2"/>
          <c:order val="2"/>
          <c:tx>
            <c:strRef>
              <c:f>'1115'!$D$29</c:f>
              <c:strCache>
                <c:ptCount val="1"/>
                <c:pt idx="0">
                  <c:v>CCSD(T)/aug-cc-pVTZ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'1115'!$A$30:$A$39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'1115'!$D$30:$D$39</c:f>
              <c:numCache>
                <c:formatCode>General</c:formatCode>
                <c:ptCount val="10"/>
                <c:pt idx="0">
                  <c:v>0.74299999999999999</c:v>
                </c:pt>
                <c:pt idx="1">
                  <c:v>2.7</c:v>
                </c:pt>
                <c:pt idx="2">
                  <c:v>1.905</c:v>
                </c:pt>
                <c:pt idx="3">
                  <c:v>1.391</c:v>
                </c:pt>
                <c:pt idx="4">
                  <c:v>1.1040000000000001</c:v>
                </c:pt>
                <c:pt idx="5">
                  <c:v>1.226</c:v>
                </c:pt>
                <c:pt idx="6">
                  <c:v>1.4179999999999999</c:v>
                </c:pt>
                <c:pt idx="7">
                  <c:v>1.9159999999999999</c:v>
                </c:pt>
                <c:pt idx="8">
                  <c:v>1.931</c:v>
                </c:pt>
                <c:pt idx="9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82A-86E7-364884A37E5A}"/>
            </c:ext>
          </c:extLst>
        </c:ser>
        <c:ser>
          <c:idx val="3"/>
          <c:order val="3"/>
          <c:tx>
            <c:strRef>
              <c:f>'1115'!$E$29</c:f>
              <c:strCache>
                <c:ptCount val="1"/>
                <c:pt idx="0">
                  <c:v>Exp.( De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'1115'!$A$30:$A$39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'1115'!$E$30:$E$39</c:f>
              <c:numCache>
                <c:formatCode>General</c:formatCode>
                <c:ptCount val="10"/>
                <c:pt idx="0">
                  <c:v>0.74099999999999999</c:v>
                </c:pt>
                <c:pt idx="1">
                  <c:v>2.673</c:v>
                </c:pt>
                <c:pt idx="2">
                  <c:v>1.59</c:v>
                </c:pt>
                <c:pt idx="3">
                  <c:v>1.2430000000000001</c:v>
                </c:pt>
                <c:pt idx="4">
                  <c:v>1.2130000000000001</c:v>
                </c:pt>
                <c:pt idx="5">
                  <c:v>1.208</c:v>
                </c:pt>
                <c:pt idx="6">
                  <c:v>1.4119999999999999</c:v>
                </c:pt>
                <c:pt idx="7">
                  <c:v>1.893</c:v>
                </c:pt>
                <c:pt idx="8">
                  <c:v>1.889</c:v>
                </c:pt>
                <c:pt idx="9">
                  <c:v>1.988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3-482A-86E7-364884A37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636287"/>
        <c:axId val="454351535"/>
      </c:barChart>
      <c:catAx>
        <c:axId val="45263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351535"/>
        <c:crosses val="autoZero"/>
        <c:auto val="1"/>
        <c:lblAlgn val="ctr"/>
        <c:lblOffset val="100"/>
        <c:noMultiLvlLbl val="0"/>
      </c:catAx>
      <c:valAx>
        <c:axId val="45435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636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1" i="0" baseline="0">
                <a:effectLst/>
              </a:rPr>
              <a:t>Absolute error of bond length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'1115'!$H$29</c:f>
              <c:strCache>
                <c:ptCount val="1"/>
                <c:pt idx="0">
                  <c:v>MP2/6-31+G(d,p)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'1115'!$G$30:$G$39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'1115'!$H$30:$H$39</c:f>
              <c:numCache>
                <c:formatCode>General</c:formatCode>
                <c:ptCount val="10"/>
                <c:pt idx="0">
                  <c:v>8.3000000000000007</c:v>
                </c:pt>
                <c:pt idx="1">
                  <c:v>10.3</c:v>
                </c:pt>
                <c:pt idx="2">
                  <c:v>28.1</c:v>
                </c:pt>
                <c:pt idx="3">
                  <c:v>54.6</c:v>
                </c:pt>
                <c:pt idx="4">
                  <c:v>12.9</c:v>
                </c:pt>
                <c:pt idx="5">
                  <c:v>33.200000000000003</c:v>
                </c:pt>
                <c:pt idx="6">
                  <c:v>3.4</c:v>
                </c:pt>
                <c:pt idx="7">
                  <c:v>23.4</c:v>
                </c:pt>
                <c:pt idx="8">
                  <c:v>41.3</c:v>
                </c:pt>
                <c:pt idx="9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9-4746-9F28-40E7D68AA47D}"/>
            </c:ext>
          </c:extLst>
        </c:ser>
        <c:ser>
          <c:idx val="1"/>
          <c:order val="1"/>
          <c:tx>
            <c:strRef>
              <c:f>'1115'!$I$29</c:f>
              <c:strCache>
                <c:ptCount val="1"/>
                <c:pt idx="0">
                  <c:v>B3LYP/aug-cc-pVTZ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'1115'!$G$30:$G$39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'1115'!$I$30:$I$39</c:f>
              <c:numCache>
                <c:formatCode>General</c:formatCode>
                <c:ptCount val="10"/>
                <c:pt idx="0">
                  <c:v>0.6</c:v>
                </c:pt>
                <c:pt idx="1">
                  <c:v>3.7</c:v>
                </c:pt>
                <c:pt idx="2">
                  <c:v>32.700000000000003</c:v>
                </c:pt>
                <c:pt idx="3">
                  <c:v>42</c:v>
                </c:pt>
                <c:pt idx="4">
                  <c:v>0.4</c:v>
                </c:pt>
                <c:pt idx="5">
                  <c:v>35.299999999999997</c:v>
                </c:pt>
                <c:pt idx="6">
                  <c:v>1.1000000000000001</c:v>
                </c:pt>
                <c:pt idx="7">
                  <c:v>3</c:v>
                </c:pt>
                <c:pt idx="8">
                  <c:v>23.4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9-4746-9F28-40E7D68AA47D}"/>
            </c:ext>
          </c:extLst>
        </c:ser>
        <c:ser>
          <c:idx val="2"/>
          <c:order val="2"/>
          <c:tx>
            <c:strRef>
              <c:f>'1115'!$J$29</c:f>
              <c:strCache>
                <c:ptCount val="1"/>
                <c:pt idx="0">
                  <c:v>CCSD(T)/aug-cc-pVTZ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'1115'!$G$30:$G$39</c:f>
              <c:strCache>
                <c:ptCount val="10"/>
                <c:pt idx="0">
                  <c:v>H2</c:v>
                </c:pt>
                <c:pt idx="1">
                  <c:v>Li2</c:v>
                </c:pt>
                <c:pt idx="2">
                  <c:v>B2</c:v>
                </c:pt>
                <c:pt idx="3">
                  <c:v>C2</c:v>
                </c:pt>
                <c:pt idx="4">
                  <c:v>N2</c:v>
                </c:pt>
                <c:pt idx="5">
                  <c:v>O2</c:v>
                </c:pt>
                <c:pt idx="6">
                  <c:v>F2</c:v>
                </c:pt>
                <c:pt idx="7">
                  <c:v>P2</c:v>
                </c:pt>
                <c:pt idx="8">
                  <c:v>S2</c:v>
                </c:pt>
                <c:pt idx="9">
                  <c:v>Cl2</c:v>
                </c:pt>
              </c:strCache>
            </c:strRef>
          </c:cat>
          <c:val>
            <c:numRef>
              <c:f>'1115'!$J$30:$J$39</c:f>
              <c:numCache>
                <c:formatCode>General</c:formatCode>
                <c:ptCount val="10"/>
                <c:pt idx="0">
                  <c:v>0.9</c:v>
                </c:pt>
                <c:pt idx="1">
                  <c:v>0.8</c:v>
                </c:pt>
                <c:pt idx="2">
                  <c:v>20.100000000000001</c:v>
                </c:pt>
                <c:pt idx="3">
                  <c:v>42</c:v>
                </c:pt>
                <c:pt idx="4">
                  <c:v>10.8</c:v>
                </c:pt>
                <c:pt idx="5">
                  <c:v>34.9</c:v>
                </c:pt>
                <c:pt idx="6">
                  <c:v>1.8</c:v>
                </c:pt>
                <c:pt idx="7">
                  <c:v>10.1</c:v>
                </c:pt>
                <c:pt idx="8">
                  <c:v>21.3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9-4746-9F28-40E7D68AA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623999"/>
        <c:axId val="488582511"/>
      </c:barChart>
      <c:catAx>
        <c:axId val="443623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8582511"/>
        <c:crosses val="autoZero"/>
        <c:auto val="1"/>
        <c:lblAlgn val="ctr"/>
        <c:lblOffset val="100"/>
        <c:noMultiLvlLbl val="0"/>
      </c:catAx>
      <c:valAx>
        <c:axId val="48858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62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400" b="1" i="0" u="none" strike="noStrike" baseline="0">
                <a:effectLst/>
              </a:rPr>
              <a:t>standard enthalpy of formation (</a:t>
            </a:r>
            <a:r>
              <a:rPr lang="el-GR" altLang="zh-TW" sz="1400" b="1" i="0" u="none" strike="noStrike" baseline="0">
                <a:effectLst/>
              </a:rPr>
              <a:t>Δ</a:t>
            </a:r>
            <a:r>
              <a:rPr lang="en-US" altLang="zh-TW" sz="1400" b="1" i="0" u="none" strike="noStrike" baseline="0">
                <a:effectLst/>
              </a:rPr>
              <a:t>H°f)</a:t>
            </a:r>
            <a:endParaRPr lang="zh-TW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'1115'!$B$58</c:f>
              <c:strCache>
                <c:ptCount val="1"/>
                <c:pt idx="0">
                  <c:v>MP2/aug-cc-pVTZ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'1115'!$A$59:$A$66</c:f>
              <c:strCache>
                <c:ptCount val="8"/>
                <c:pt idx="0">
                  <c:v>H2</c:v>
                </c:pt>
                <c:pt idx="1">
                  <c:v>LiH</c:v>
                </c:pt>
                <c:pt idx="2">
                  <c:v>BeH2</c:v>
                </c:pt>
                <c:pt idx="3">
                  <c:v>BH3</c:v>
                </c:pt>
                <c:pt idx="4">
                  <c:v>CH4</c:v>
                </c:pt>
                <c:pt idx="5">
                  <c:v>NH3</c:v>
                </c:pt>
                <c:pt idx="6">
                  <c:v>H2O</c:v>
                </c:pt>
                <c:pt idx="7">
                  <c:v>HF</c:v>
                </c:pt>
              </c:strCache>
            </c:strRef>
          </c:cat>
          <c:val>
            <c:numRef>
              <c:f>'1115'!$B$59:$B$66</c:f>
              <c:numCache>
                <c:formatCode>General</c:formatCode>
                <c:ptCount val="8"/>
                <c:pt idx="0">
                  <c:v>5.8</c:v>
                </c:pt>
                <c:pt idx="1">
                  <c:v>39.6</c:v>
                </c:pt>
                <c:pt idx="2">
                  <c:v>41.6</c:v>
                </c:pt>
                <c:pt idx="3">
                  <c:v>29.1</c:v>
                </c:pt>
                <c:pt idx="4">
                  <c:v>-8</c:v>
                </c:pt>
                <c:pt idx="5">
                  <c:v>-2.7</c:v>
                </c:pt>
                <c:pt idx="6">
                  <c:v>-57</c:v>
                </c:pt>
                <c:pt idx="7">
                  <c:v>-67.599999999999994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E-4BB1-9B20-3CAF60089B0E}"/>
            </c:ext>
          </c:extLst>
        </c:ser>
        <c:ser>
          <c:idx val="1"/>
          <c:order val="1"/>
          <c:tx>
            <c:strRef>
              <c:f>'1115'!$C$58</c:f>
              <c:strCache>
                <c:ptCount val="1"/>
                <c:pt idx="0">
                  <c:v>CCSD(T)/aug-cc-pVTZ//MP2/aug-cc-pVTZ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'1115'!$A$59:$A$66</c:f>
              <c:strCache>
                <c:ptCount val="8"/>
                <c:pt idx="0">
                  <c:v>H2</c:v>
                </c:pt>
                <c:pt idx="1">
                  <c:v>LiH</c:v>
                </c:pt>
                <c:pt idx="2">
                  <c:v>BeH2</c:v>
                </c:pt>
                <c:pt idx="3">
                  <c:v>BH3</c:v>
                </c:pt>
                <c:pt idx="4">
                  <c:v>CH4</c:v>
                </c:pt>
                <c:pt idx="5">
                  <c:v>NH3</c:v>
                </c:pt>
                <c:pt idx="6">
                  <c:v>H2O</c:v>
                </c:pt>
                <c:pt idx="7">
                  <c:v>HF</c:v>
                </c:pt>
              </c:strCache>
            </c:strRef>
          </c:cat>
          <c:val>
            <c:numRef>
              <c:f>'1115'!$C$59:$C$66</c:f>
              <c:numCache>
                <c:formatCode>General</c:formatCode>
                <c:ptCount val="8"/>
                <c:pt idx="0">
                  <c:v>1.1000000000000001</c:v>
                </c:pt>
                <c:pt idx="1">
                  <c:v>34.4</c:v>
                </c:pt>
                <c:pt idx="2">
                  <c:v>42.5</c:v>
                </c:pt>
                <c:pt idx="3">
                  <c:v>27.8</c:v>
                </c:pt>
                <c:pt idx="4">
                  <c:v>-28.4</c:v>
                </c:pt>
                <c:pt idx="5">
                  <c:v>-3.8</c:v>
                </c:pt>
                <c:pt idx="6">
                  <c:v>-53</c:v>
                </c:pt>
                <c:pt idx="7">
                  <c:v>-63.2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3E-4BB1-9B20-3CAF60089B0E}"/>
            </c:ext>
          </c:extLst>
        </c:ser>
        <c:ser>
          <c:idx val="2"/>
          <c:order val="2"/>
          <c:tx>
            <c:strRef>
              <c:f>'1115'!$D$58</c:f>
              <c:strCache>
                <c:ptCount val="1"/>
                <c:pt idx="0">
                  <c:v>exp.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'1115'!$A$59:$A$66</c:f>
              <c:strCache>
                <c:ptCount val="8"/>
                <c:pt idx="0">
                  <c:v>H2</c:v>
                </c:pt>
                <c:pt idx="1">
                  <c:v>LiH</c:v>
                </c:pt>
                <c:pt idx="2">
                  <c:v>BeH2</c:v>
                </c:pt>
                <c:pt idx="3">
                  <c:v>BH3</c:v>
                </c:pt>
                <c:pt idx="4">
                  <c:v>CH4</c:v>
                </c:pt>
                <c:pt idx="5">
                  <c:v>NH3</c:v>
                </c:pt>
                <c:pt idx="6">
                  <c:v>H2O</c:v>
                </c:pt>
                <c:pt idx="7">
                  <c:v>HF</c:v>
                </c:pt>
              </c:strCache>
            </c:strRef>
          </c:cat>
          <c:val>
            <c:numRef>
              <c:f>'1115'!$D$59:$D$66</c:f>
              <c:numCache>
                <c:formatCode>General</c:formatCode>
                <c:ptCount val="8"/>
                <c:pt idx="0">
                  <c:v>0</c:v>
                </c:pt>
                <c:pt idx="1">
                  <c:v>33.6</c:v>
                </c:pt>
                <c:pt idx="2">
                  <c:v>30</c:v>
                </c:pt>
                <c:pt idx="3">
                  <c:v>21</c:v>
                </c:pt>
                <c:pt idx="4">
                  <c:v>-17.8</c:v>
                </c:pt>
                <c:pt idx="5">
                  <c:v>-11</c:v>
                </c:pt>
                <c:pt idx="6">
                  <c:v>-57.8</c:v>
                </c:pt>
                <c:pt idx="7">
                  <c:v>-65.3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3E-4BB1-9B20-3CAF60089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overlap val="-27"/>
        <c:axId val="443613199"/>
        <c:axId val="454365263"/>
      </c:barChart>
      <c:catAx>
        <c:axId val="44361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365263"/>
        <c:crosses val="autoZero"/>
        <c:auto val="1"/>
        <c:lblAlgn val="ctr"/>
        <c:lblOffset val="100"/>
        <c:noMultiLvlLbl val="0"/>
      </c:catAx>
      <c:valAx>
        <c:axId val="45436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61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反應速率常數</a:t>
            </a:r>
            <a:r>
              <a:rPr lang="en-US" altLang="zh-TW"/>
              <a:t>MP2</a:t>
            </a:r>
            <a:r>
              <a:rPr lang="zh-TW" altLang="en-US"/>
              <a:t> </a:t>
            </a:r>
            <a:r>
              <a:rPr lang="en-US" altLang="zh-TW"/>
              <a:t>CH4OH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k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'1206'!$L$2:$L$4</c:f>
              <c:strCache>
                <c:ptCount val="3"/>
                <c:pt idx="0">
                  <c:v>273K</c:v>
                </c:pt>
                <c:pt idx="1">
                  <c:v>298K</c:v>
                </c:pt>
                <c:pt idx="2">
                  <c:v>600K</c:v>
                </c:pt>
              </c:strCache>
            </c:strRef>
          </c:cat>
          <c:val>
            <c:numRef>
              <c:f>'1206'!$M$2:$M$4</c:f>
              <c:numCache>
                <c:formatCode>General</c:formatCode>
                <c:ptCount val="3"/>
                <c:pt idx="0">
                  <c:v>-35.693508703707153</c:v>
                </c:pt>
                <c:pt idx="1">
                  <c:v>-34.708515852393923</c:v>
                </c:pt>
                <c:pt idx="2">
                  <c:v>-29.03487208296265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3C-4DCF-914F-839AB5810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803472"/>
        <c:axId val="742493408"/>
      </c:lineChart>
      <c:catAx>
        <c:axId val="74780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42493408"/>
        <c:crosses val="autoZero"/>
        <c:auto val="1"/>
        <c:lblAlgn val="ctr"/>
        <c:lblOffset val="100"/>
        <c:noMultiLvlLbl val="0"/>
      </c:catAx>
      <c:valAx>
        <c:axId val="742493408"/>
        <c:scaling>
          <c:orientation val="minMax"/>
          <c:max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4780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TW" sz="1400" b="0" i="0" baseline="0">
                <a:effectLst/>
              </a:rPr>
              <a:t>反應速率常數</a:t>
            </a:r>
            <a:r>
              <a:rPr lang="en-US" altLang="zh-TW" sz="1400" b="0" i="0" baseline="0">
                <a:effectLst/>
              </a:rPr>
              <a:t>MP2</a:t>
            </a:r>
            <a:r>
              <a:rPr lang="zh-TW" altLang="zh-TW" sz="1400" b="0" i="0" baseline="0">
                <a:effectLst/>
              </a:rPr>
              <a:t> </a:t>
            </a:r>
            <a:r>
              <a:rPr lang="en-US" altLang="zh-TW" sz="1400" b="0" i="0" baseline="0">
                <a:effectLst/>
              </a:rPr>
              <a:t>NH3OH</a:t>
            </a:r>
            <a:endParaRPr lang="zh-TW" altLang="zh-TW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'1206'!$L$8:$L$10</c:f>
              <c:strCache>
                <c:ptCount val="3"/>
                <c:pt idx="0">
                  <c:v>273K</c:v>
                </c:pt>
                <c:pt idx="1">
                  <c:v>298K</c:v>
                </c:pt>
                <c:pt idx="2">
                  <c:v>600K</c:v>
                </c:pt>
              </c:strCache>
            </c:strRef>
          </c:cat>
          <c:val>
            <c:numRef>
              <c:f>'1206'!$M$8:$M$10</c:f>
              <c:numCache>
                <c:formatCode>General</c:formatCode>
                <c:ptCount val="3"/>
                <c:pt idx="0">
                  <c:v>-38.021902582085438</c:v>
                </c:pt>
                <c:pt idx="1">
                  <c:v>-37.057618796070912</c:v>
                </c:pt>
                <c:pt idx="2">
                  <c:v>-31.637369855684657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B8-4429-975C-58EC1F7FE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441232"/>
        <c:axId val="399028128"/>
      </c:lineChart>
      <c:catAx>
        <c:axId val="48144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9028128"/>
        <c:crosses val="autoZero"/>
        <c:auto val="1"/>
        <c:lblAlgn val="ctr"/>
        <c:lblOffset val="100"/>
        <c:noMultiLvlLbl val="0"/>
      </c:catAx>
      <c:valAx>
        <c:axId val="399028128"/>
        <c:scaling>
          <c:orientation val="minMax"/>
          <c:max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44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TW" sz="1400" b="0" i="0" baseline="0">
                <a:effectLst/>
              </a:rPr>
              <a:t>反應速率常數</a:t>
            </a:r>
            <a:r>
              <a:rPr lang="en-US" altLang="zh-TW" sz="1400" b="0" i="0" baseline="0">
                <a:effectLst/>
              </a:rPr>
              <a:t>ccsdt</a:t>
            </a:r>
            <a:r>
              <a:rPr lang="zh-TW" altLang="zh-TW" sz="1400" b="0" i="0" baseline="0">
                <a:effectLst/>
              </a:rPr>
              <a:t> </a:t>
            </a:r>
            <a:r>
              <a:rPr lang="en-US" altLang="zh-TW" sz="1400" b="0" i="0" baseline="0">
                <a:effectLst/>
              </a:rPr>
              <a:t>CH4OH</a:t>
            </a:r>
            <a:endParaRPr lang="zh-TW" altLang="zh-TW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'1206'!$L$14:$L$16</c:f>
              <c:strCache>
                <c:ptCount val="3"/>
                <c:pt idx="0">
                  <c:v>273K</c:v>
                </c:pt>
                <c:pt idx="1">
                  <c:v>298K</c:v>
                </c:pt>
                <c:pt idx="2">
                  <c:v>600K</c:v>
                </c:pt>
              </c:strCache>
            </c:strRef>
          </c:cat>
          <c:val>
            <c:numRef>
              <c:f>'1206'!$M$14:$M$16</c:f>
              <c:numCache>
                <c:formatCode>General</c:formatCode>
                <c:ptCount val="3"/>
                <c:pt idx="0">
                  <c:v>-32.428436552725827</c:v>
                </c:pt>
                <c:pt idx="1">
                  <c:v>-31.715898504444464</c:v>
                </c:pt>
                <c:pt idx="2">
                  <c:v>-27.549264254258667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0-4FED-A80F-6C0C2BAA3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515264"/>
        <c:axId val="642873920"/>
      </c:lineChart>
      <c:catAx>
        <c:axId val="5645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2873920"/>
        <c:crosses val="autoZero"/>
        <c:auto val="1"/>
        <c:lblAlgn val="ctr"/>
        <c:lblOffset val="100"/>
        <c:noMultiLvlLbl val="0"/>
      </c:catAx>
      <c:valAx>
        <c:axId val="64287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6451526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zh-TW" sz="1400" b="0" i="0" baseline="0">
                <a:effectLst/>
              </a:rPr>
              <a:t>反應速率常數</a:t>
            </a:r>
            <a:r>
              <a:rPr lang="en-US" altLang="zh-TW" sz="1400" b="0" i="0" baseline="0">
                <a:effectLst/>
              </a:rPr>
              <a:t>ccsdt</a:t>
            </a:r>
            <a:r>
              <a:rPr lang="zh-TW" altLang="zh-TW" sz="1400" b="0" i="0" baseline="0">
                <a:effectLst/>
              </a:rPr>
              <a:t> </a:t>
            </a:r>
            <a:r>
              <a:rPr lang="en-US" altLang="zh-TW" sz="1400" b="0" i="0" baseline="0">
                <a:effectLst/>
              </a:rPr>
              <a:t>NH3OH</a:t>
            </a:r>
            <a:endParaRPr lang="zh-TW" altLang="zh-TW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'1206'!$L$23:$L$25</c:f>
              <c:strCache>
                <c:ptCount val="3"/>
                <c:pt idx="0">
                  <c:v>273K</c:v>
                </c:pt>
                <c:pt idx="1">
                  <c:v>298K</c:v>
                </c:pt>
                <c:pt idx="2">
                  <c:v>600K</c:v>
                </c:pt>
              </c:strCache>
            </c:strRef>
          </c:cat>
          <c:val>
            <c:numRef>
              <c:f>'1206'!$M$23:$M$25</c:f>
              <c:numCache>
                <c:formatCode>General</c:formatCode>
                <c:ptCount val="3"/>
                <c:pt idx="0">
                  <c:v>-31.136889307528058</c:v>
                </c:pt>
                <c:pt idx="1">
                  <c:v>-30.741412653018468</c:v>
                </c:pt>
                <c:pt idx="2">
                  <c:v>-28.504688815746089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80-4037-A3F7-271289693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553664"/>
        <c:axId val="642872256"/>
      </c:lineChart>
      <c:catAx>
        <c:axId val="56455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42872256"/>
        <c:crosses val="autoZero"/>
        <c:auto val="1"/>
        <c:lblAlgn val="ctr"/>
        <c:lblOffset val="100"/>
        <c:noMultiLvlLbl val="0"/>
      </c:catAx>
      <c:valAx>
        <c:axId val="64287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6455366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Arrhenius plot of CH</a:t>
            </a:r>
            <a:r>
              <a:rPr lang="en-US" altLang="zh-TW" sz="1800" b="0" i="0" baseline="-25000">
                <a:effectLst/>
              </a:rPr>
              <a:t>4</a:t>
            </a:r>
            <a:r>
              <a:rPr lang="en-US" altLang="zh-TW" sz="1800" b="0" i="0" baseline="0">
                <a:effectLst/>
              </a:rPr>
              <a:t>+OH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1867825896762904"/>
          <c:y val="0.16768518518518521"/>
          <c:w val="0.85632174103237091"/>
          <c:h val="0.61530037911927671"/>
        </c:manualLayout>
      </c:layout>
      <c:lineChart>
        <c:grouping val="standard"/>
        <c:varyColors val="0"/>
        <c:ser>
          <c:idx val="0"/>
          <c:order val="0"/>
          <c:tx>
            <c:strRef>
              <c:f>'1206'!$L$29</c:f>
              <c:strCache>
                <c:ptCount val="1"/>
                <c:pt idx="0">
                  <c:v>MP2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'1206'!$K$30:$K$32</c:f>
              <c:numCache>
                <c:formatCode>0.0</c:formatCode>
                <c:ptCount val="3"/>
                <c:pt idx="0">
                  <c:v>3.6630036630036629</c:v>
                </c:pt>
                <c:pt idx="1">
                  <c:v>3.3540164346805303</c:v>
                </c:pt>
                <c:pt idx="2">
                  <c:v>1.6666666666666667</c:v>
                </c:pt>
              </c:numCache>
            </c:numRef>
          </c:cat>
          <c:val>
            <c:numRef>
              <c:f>'1206'!$L$30:$L$32</c:f>
              <c:numCache>
                <c:formatCode>General</c:formatCode>
                <c:ptCount val="3"/>
                <c:pt idx="0">
                  <c:v>-35.693508703707153</c:v>
                </c:pt>
                <c:pt idx="1">
                  <c:v>-34.708515852393923</c:v>
                </c:pt>
                <c:pt idx="2">
                  <c:v>-29.03487208296265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C1-47F5-8F72-D1577C9668E0}"/>
            </c:ext>
          </c:extLst>
        </c:ser>
        <c:ser>
          <c:idx val="1"/>
          <c:order val="1"/>
          <c:tx>
            <c:strRef>
              <c:f>'1206'!$M$29</c:f>
              <c:strCache>
                <c:ptCount val="1"/>
                <c:pt idx="0">
                  <c:v>CCSDT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'1206'!$K$30:$K$32</c:f>
              <c:numCache>
                <c:formatCode>0.0</c:formatCode>
                <c:ptCount val="3"/>
                <c:pt idx="0">
                  <c:v>3.6630036630036629</c:v>
                </c:pt>
                <c:pt idx="1">
                  <c:v>3.3540164346805303</c:v>
                </c:pt>
                <c:pt idx="2">
                  <c:v>1.6666666666666667</c:v>
                </c:pt>
              </c:numCache>
            </c:numRef>
          </c:cat>
          <c:val>
            <c:numRef>
              <c:f>'1206'!$M$30:$M$32</c:f>
              <c:numCache>
                <c:formatCode>General</c:formatCode>
                <c:ptCount val="3"/>
                <c:pt idx="0">
                  <c:v>-32.428436552725827</c:v>
                </c:pt>
                <c:pt idx="1">
                  <c:v>-31.715898504444464</c:v>
                </c:pt>
                <c:pt idx="2">
                  <c:v>-27.549264254258667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1-47F5-8F72-D1577C9668E0}"/>
            </c:ext>
          </c:extLst>
        </c:ser>
        <c:ser>
          <c:idx val="2"/>
          <c:order val="2"/>
          <c:tx>
            <c:strRef>
              <c:f>'1206'!$N$29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rgbClr val="A5A5A5">
                  <a:alpha val="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'1206'!$K$30:$K$32</c:f>
              <c:numCache>
                <c:formatCode>0.0</c:formatCode>
                <c:ptCount val="3"/>
                <c:pt idx="0">
                  <c:v>3.6630036630036629</c:v>
                </c:pt>
                <c:pt idx="1">
                  <c:v>3.3540164346805303</c:v>
                </c:pt>
                <c:pt idx="2">
                  <c:v>1.6666666666666667</c:v>
                </c:pt>
              </c:numCache>
            </c:numRef>
          </c:cat>
          <c:val>
            <c:numRef>
              <c:f>'1206'!$N$30:$N$32</c:f>
              <c:numCache>
                <c:formatCode>General</c:formatCode>
                <c:ptCount val="3"/>
                <c:pt idx="0">
                  <c:v>-33.200000000000003</c:v>
                </c:pt>
                <c:pt idx="1">
                  <c:v>-32.700000000000003</c:v>
                </c:pt>
                <c:pt idx="2">
                  <c:v>-29.9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C1-47F5-8F72-D1577C966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506064"/>
        <c:axId val="757410016"/>
      </c:lineChart>
      <c:catAx>
        <c:axId val="564506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1000/T(K</a:t>
                </a:r>
                <a:r>
                  <a:rPr lang="en-US" altLang="zh-TW" baseline="30000"/>
                  <a:t>-1</a:t>
                </a:r>
                <a:r>
                  <a:rPr lang="en-US" altLang="zh-TW"/>
                  <a:t>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57410016"/>
        <c:crosses val="autoZero"/>
        <c:auto val="1"/>
        <c:lblAlgn val="ctr"/>
        <c:lblOffset val="100"/>
        <c:noMultiLvlLbl val="0"/>
      </c:catAx>
      <c:valAx>
        <c:axId val="757410016"/>
        <c:scaling>
          <c:orientation val="minMax"/>
          <c:max val="-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ln(K)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6450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655293088363923E-2"/>
          <c:y val="0.88946704578594338"/>
          <c:w val="0.3790819480898221"/>
          <c:h val="6.7365740959026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Arrhenius plot of NH</a:t>
            </a:r>
            <a:r>
              <a:rPr lang="en-US" altLang="zh-TW" sz="1800" b="0" i="0" baseline="-25000">
                <a:effectLst/>
              </a:rPr>
              <a:t>3</a:t>
            </a:r>
            <a:r>
              <a:rPr lang="en-US" altLang="zh-TW" sz="1800" b="0" i="0" baseline="0">
                <a:effectLst/>
              </a:rPr>
              <a:t>+OH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194718660167479"/>
          <c:y val="0.14916666666666667"/>
          <c:w val="0.8266392700912385"/>
          <c:h val="0.63051212348456442"/>
        </c:manualLayout>
      </c:layout>
      <c:lineChart>
        <c:grouping val="standard"/>
        <c:varyColors val="0"/>
        <c:ser>
          <c:idx val="0"/>
          <c:order val="0"/>
          <c:tx>
            <c:strRef>
              <c:f>'1206'!$L$29</c:f>
              <c:strCache>
                <c:ptCount val="1"/>
                <c:pt idx="0">
                  <c:v>MP2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'1206'!$K$30:$K$32</c:f>
              <c:numCache>
                <c:formatCode>0.0</c:formatCode>
                <c:ptCount val="3"/>
                <c:pt idx="0">
                  <c:v>3.6630036630036629</c:v>
                </c:pt>
                <c:pt idx="1">
                  <c:v>3.3540164346805303</c:v>
                </c:pt>
                <c:pt idx="2">
                  <c:v>1.6666666666666667</c:v>
                </c:pt>
              </c:numCache>
            </c:numRef>
          </c:cat>
          <c:val>
            <c:numRef>
              <c:f>'1206'!$L$35:$L$37</c:f>
              <c:numCache>
                <c:formatCode>General</c:formatCode>
                <c:ptCount val="3"/>
                <c:pt idx="0">
                  <c:v>-38.021902582085438</c:v>
                </c:pt>
                <c:pt idx="1">
                  <c:v>-37.057618796070912</c:v>
                </c:pt>
                <c:pt idx="2">
                  <c:v>-31.637369855684657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D-4720-8DE0-5476A6448E7C}"/>
            </c:ext>
          </c:extLst>
        </c:ser>
        <c:ser>
          <c:idx val="1"/>
          <c:order val="1"/>
          <c:tx>
            <c:strRef>
              <c:f>'1206'!$M$29</c:f>
              <c:strCache>
                <c:ptCount val="1"/>
                <c:pt idx="0">
                  <c:v>CCSDT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'1206'!$K$30:$K$32</c:f>
              <c:numCache>
                <c:formatCode>0.0</c:formatCode>
                <c:ptCount val="3"/>
                <c:pt idx="0">
                  <c:v>3.6630036630036629</c:v>
                </c:pt>
                <c:pt idx="1">
                  <c:v>3.3540164346805303</c:v>
                </c:pt>
                <c:pt idx="2">
                  <c:v>1.6666666666666667</c:v>
                </c:pt>
              </c:numCache>
            </c:numRef>
          </c:cat>
          <c:val>
            <c:numRef>
              <c:f>'1206'!$M$35:$M$37</c:f>
              <c:numCache>
                <c:formatCode>General</c:formatCode>
                <c:ptCount val="3"/>
                <c:pt idx="0">
                  <c:v>-31.136889307528058</c:v>
                </c:pt>
                <c:pt idx="1">
                  <c:v>-30.741412653018468</c:v>
                </c:pt>
                <c:pt idx="2">
                  <c:v>-28.504688815746089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D-4720-8DE0-5476A6448E7C}"/>
            </c:ext>
          </c:extLst>
        </c:ser>
        <c:ser>
          <c:idx val="2"/>
          <c:order val="2"/>
          <c:tx>
            <c:strRef>
              <c:f>'1206'!$N$29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rgbClr val="A5A5A5">
                  <a:alpha val="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'1206'!$K$30:$K$32</c:f>
              <c:numCache>
                <c:formatCode>0.0</c:formatCode>
                <c:ptCount val="3"/>
                <c:pt idx="0">
                  <c:v>3.6630036630036629</c:v>
                </c:pt>
                <c:pt idx="1">
                  <c:v>3.3540164346805303</c:v>
                </c:pt>
                <c:pt idx="2">
                  <c:v>1.6666666666666667</c:v>
                </c:pt>
              </c:numCache>
            </c:numRef>
          </c:cat>
          <c:val>
            <c:numRef>
              <c:f>'1206'!$N$35:$N$37</c:f>
              <c:numCache>
                <c:formatCode>General</c:formatCode>
                <c:ptCount val="3"/>
                <c:pt idx="0">
                  <c:v>-30.1</c:v>
                </c:pt>
                <c:pt idx="1">
                  <c:v>-29.4</c:v>
                </c:pt>
                <c:pt idx="2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4D-4720-8DE0-5476A6448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506064"/>
        <c:axId val="757410016"/>
      </c:lineChart>
      <c:catAx>
        <c:axId val="564506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000" b="0" i="0" baseline="0">
                    <a:effectLst/>
                  </a:rPr>
                  <a:t>1000/T(K</a:t>
                </a:r>
                <a:r>
                  <a:rPr lang="en-US" altLang="zh-TW" sz="1000" b="0" i="0" baseline="30000">
                    <a:effectLst/>
                  </a:rPr>
                  <a:t>-1</a:t>
                </a:r>
                <a:r>
                  <a:rPr lang="en-US" altLang="zh-TW" sz="1000" b="0" i="0" baseline="0">
                    <a:effectLst/>
                  </a:rPr>
                  <a:t>)</a:t>
                </a:r>
                <a:endParaRPr lang="zh-TW" altLang="zh-TW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57410016"/>
        <c:crosses val="autoZero"/>
        <c:auto val="1"/>
        <c:lblAlgn val="ctr"/>
        <c:lblOffset val="100"/>
        <c:noMultiLvlLbl val="0"/>
      </c:catAx>
      <c:valAx>
        <c:axId val="757410016"/>
        <c:scaling>
          <c:orientation val="minMax"/>
          <c:max val="-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/>
                  <a:t>ln(K)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6450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76802899637553E-2"/>
          <c:y val="0.9092257217847769"/>
          <c:w val="0.38991286089238847"/>
          <c:h val="6.69647544056992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1" i="0" baseline="0">
                <a:effectLst/>
              </a:rPr>
              <a:t>Ionization  Energy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'0920HW'!$E$22</c:f>
              <c:strCache>
                <c:ptCount val="1"/>
                <c:pt idx="0">
                  <c:v>MP2/6-31G*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'0920HW'!$B$23:$B$40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'0920HW'!$E$23:$E$40</c:f>
              <c:numCache>
                <c:formatCode>0.0</c:formatCode>
                <c:ptCount val="18"/>
                <c:pt idx="0">
                  <c:v>312.64594071350001</c:v>
                </c:pt>
                <c:pt idx="1">
                  <c:v>547.65452355850005</c:v>
                </c:pt>
                <c:pt idx="2">
                  <c:v>122.88895044199994</c:v>
                </c:pt>
                <c:pt idx="3">
                  <c:v>199.38380176385016</c:v>
                </c:pt>
                <c:pt idx="4">
                  <c:v>182.39680584409862</c:v>
                </c:pt>
                <c:pt idx="5">
                  <c:v>252.20115087694998</c:v>
                </c:pt>
                <c:pt idx="6">
                  <c:v>332.59390295995229</c:v>
                </c:pt>
                <c:pt idx="7">
                  <c:v>298.46447701730415</c:v>
                </c:pt>
                <c:pt idx="8">
                  <c:v>387.57634810090372</c:v>
                </c:pt>
                <c:pt idx="9">
                  <c:v>487.35983399434787</c:v>
                </c:pt>
                <c:pt idx="10">
                  <c:v>114.29897289649139</c:v>
                </c:pt>
                <c:pt idx="11">
                  <c:v>166.13652867629017</c:v>
                </c:pt>
                <c:pt idx="12">
                  <c:v>130.22158720236547</c:v>
                </c:pt>
                <c:pt idx="13">
                  <c:v>179.65640910663103</c:v>
                </c:pt>
                <c:pt idx="14">
                  <c:v>234.9598881078289</c:v>
                </c:pt>
                <c:pt idx="15">
                  <c:v>218.59167930599199</c:v>
                </c:pt>
                <c:pt idx="16">
                  <c:v>283.59576491670339</c:v>
                </c:pt>
                <c:pt idx="17">
                  <c:v>353.87664066378994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3A-44AA-B053-E66D461EB4DA}"/>
            </c:ext>
          </c:extLst>
        </c:ser>
        <c:ser>
          <c:idx val="1"/>
          <c:order val="1"/>
          <c:tx>
            <c:strRef>
              <c:f>'0920HW'!$F$22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'0920HW'!$B$23:$B$40</c:f>
              <c:strCache>
                <c:ptCount val="18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 </c:v>
                </c:pt>
                <c:pt idx="14">
                  <c:v>P</c:v>
                </c:pt>
                <c:pt idx="15">
                  <c:v>Si </c:v>
                </c:pt>
                <c:pt idx="16">
                  <c:v>Cl</c:v>
                </c:pt>
                <c:pt idx="17">
                  <c:v>Ar</c:v>
                </c:pt>
              </c:strCache>
            </c:strRef>
          </c:cat>
          <c:val>
            <c:numRef>
              <c:f>'0920HW'!$F$23:$F$40</c:f>
              <c:numCache>
                <c:formatCode>0.0</c:formatCode>
                <c:ptCount val="18"/>
                <c:pt idx="0">
                  <c:v>313.62</c:v>
                </c:pt>
                <c:pt idx="1">
                  <c:v>567.29</c:v>
                </c:pt>
                <c:pt idx="2">
                  <c:v>124.3</c:v>
                </c:pt>
                <c:pt idx="3">
                  <c:v>214.92</c:v>
                </c:pt>
                <c:pt idx="4">
                  <c:v>191.17</c:v>
                </c:pt>
                <c:pt idx="5">
                  <c:v>259.62</c:v>
                </c:pt>
                <c:pt idx="6">
                  <c:v>335.07</c:v>
                </c:pt>
                <c:pt idx="7">
                  <c:v>313.85000000000002</c:v>
                </c:pt>
                <c:pt idx="8">
                  <c:v>401.71</c:v>
                </c:pt>
                <c:pt idx="9">
                  <c:v>497.18</c:v>
                </c:pt>
                <c:pt idx="10">
                  <c:v>118.3</c:v>
                </c:pt>
                <c:pt idx="11">
                  <c:v>176.18</c:v>
                </c:pt>
                <c:pt idx="12">
                  <c:v>137.9</c:v>
                </c:pt>
                <c:pt idx="13">
                  <c:v>187.94</c:v>
                </c:pt>
                <c:pt idx="14">
                  <c:v>241.67</c:v>
                </c:pt>
                <c:pt idx="15">
                  <c:v>238.9</c:v>
                </c:pt>
                <c:pt idx="16">
                  <c:v>298.86</c:v>
                </c:pt>
                <c:pt idx="17">
                  <c:v>363.2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3A-44AA-B053-E66D461EB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882496"/>
        <c:axId val="923884992"/>
      </c:lineChart>
      <c:catAx>
        <c:axId val="92388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23884992"/>
        <c:crosses val="autoZero"/>
        <c:auto val="1"/>
        <c:lblAlgn val="ctr"/>
        <c:lblOffset val="100"/>
        <c:noMultiLvlLbl val="0"/>
      </c:catAx>
      <c:valAx>
        <c:axId val="92388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2388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Ionization  Energy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'0927HW'!$B$13</c:f>
              <c:strCache>
                <c:ptCount val="1"/>
                <c:pt idx="0">
                  <c:v>MP2/6-311+G(2df,2p)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'0927HW'!$A$14:$A$23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'0927HW'!$B$14:$B$23</c:f>
              <c:numCache>
                <c:formatCode>0.0</c:formatCode>
                <c:ptCount val="10"/>
                <c:pt idx="0">
                  <c:v>313.63552319499996</c:v>
                </c:pt>
                <c:pt idx="1">
                  <c:v>559.19254073499997</c:v>
                </c:pt>
                <c:pt idx="2">
                  <c:v>123.10920627650007</c:v>
                </c:pt>
                <c:pt idx="3">
                  <c:v>203.02316861100061</c:v>
                </c:pt>
                <c:pt idx="4">
                  <c:v>190.23452500099989</c:v>
                </c:pt>
                <c:pt idx="5">
                  <c:v>259.3314785744966</c:v>
                </c:pt>
                <c:pt idx="6">
                  <c:v>336.36454479450077</c:v>
                </c:pt>
                <c:pt idx="7">
                  <c:v>306.68773801099866</c:v>
                </c:pt>
                <c:pt idx="8">
                  <c:v>398.22756885200522</c:v>
                </c:pt>
                <c:pt idx="9">
                  <c:v>498.52366725601064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52-4221-967C-B9D700372AC5}"/>
            </c:ext>
          </c:extLst>
        </c:ser>
        <c:ser>
          <c:idx val="1"/>
          <c:order val="1"/>
          <c:tx>
            <c:strRef>
              <c:f>'0927HW'!$E$13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'0927HW'!$A$14:$A$23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'0927HW'!$E$14:$E$23</c:f>
              <c:numCache>
                <c:formatCode>0.0</c:formatCode>
                <c:ptCount val="10"/>
                <c:pt idx="0">
                  <c:v>313.62</c:v>
                </c:pt>
                <c:pt idx="1">
                  <c:v>567.29</c:v>
                </c:pt>
                <c:pt idx="2">
                  <c:v>124.3</c:v>
                </c:pt>
                <c:pt idx="3">
                  <c:v>214.92</c:v>
                </c:pt>
                <c:pt idx="4">
                  <c:v>191.17</c:v>
                </c:pt>
                <c:pt idx="5">
                  <c:v>259.62</c:v>
                </c:pt>
                <c:pt idx="6">
                  <c:v>335.07</c:v>
                </c:pt>
                <c:pt idx="7">
                  <c:v>313.85000000000002</c:v>
                </c:pt>
                <c:pt idx="8">
                  <c:v>401.71</c:v>
                </c:pt>
                <c:pt idx="9">
                  <c:v>497.18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2-4221-967C-B9D700372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203376"/>
        <c:axId val="1489205456"/>
      </c:lineChart>
      <c:catAx>
        <c:axId val="148920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89205456"/>
        <c:crosses val="autoZero"/>
        <c:auto val="1"/>
        <c:lblAlgn val="ctr"/>
        <c:lblOffset val="100"/>
        <c:noMultiLvlLbl val="0"/>
      </c:catAx>
      <c:valAx>
        <c:axId val="148920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8920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Ionization  Energy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'0927HW'!$C$13</c:f>
              <c:strCache>
                <c:ptCount val="1"/>
                <c:pt idx="0">
                  <c:v>MP4/6-311+G(2df,2p)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'0927HW'!$A$14:$A$23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'0927HW'!$C$14:$C$23</c:f>
              <c:numCache>
                <c:formatCode>0.0</c:formatCode>
                <c:ptCount val="10"/>
                <c:pt idx="0">
                  <c:v>313.63552319499996</c:v>
                </c:pt>
                <c:pt idx="1">
                  <c:v>563.15338069899985</c:v>
                </c:pt>
                <c:pt idx="2">
                  <c:v>123.10920627650007</c:v>
                </c:pt>
                <c:pt idx="3">
                  <c:v>211.37845760349975</c:v>
                </c:pt>
                <c:pt idx="4">
                  <c:v>189.55618723150039</c:v>
                </c:pt>
                <c:pt idx="5">
                  <c:v>258.42221730900053</c:v>
                </c:pt>
                <c:pt idx="6">
                  <c:v>334.37408466050124</c:v>
                </c:pt>
                <c:pt idx="7">
                  <c:v>307.43196427799234</c:v>
                </c:pt>
                <c:pt idx="8">
                  <c:v>395.94594431000507</c:v>
                </c:pt>
                <c:pt idx="9">
                  <c:v>492.86227654700065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65-4E17-85D6-2C68CDCF84CF}"/>
            </c:ext>
          </c:extLst>
        </c:ser>
        <c:ser>
          <c:idx val="1"/>
          <c:order val="1"/>
          <c:tx>
            <c:strRef>
              <c:f>'0927HW'!$E$13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'0927HW'!$A$14:$A$23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'0927HW'!$E$14:$E$23</c:f>
              <c:numCache>
                <c:formatCode>0.0</c:formatCode>
                <c:ptCount val="10"/>
                <c:pt idx="0">
                  <c:v>313.62</c:v>
                </c:pt>
                <c:pt idx="1">
                  <c:v>567.29</c:v>
                </c:pt>
                <c:pt idx="2">
                  <c:v>124.3</c:v>
                </c:pt>
                <c:pt idx="3">
                  <c:v>214.92</c:v>
                </c:pt>
                <c:pt idx="4">
                  <c:v>191.17</c:v>
                </c:pt>
                <c:pt idx="5">
                  <c:v>259.62</c:v>
                </c:pt>
                <c:pt idx="6">
                  <c:v>335.07</c:v>
                </c:pt>
                <c:pt idx="7">
                  <c:v>313.85000000000002</c:v>
                </c:pt>
                <c:pt idx="8">
                  <c:v>401.71</c:v>
                </c:pt>
                <c:pt idx="9">
                  <c:v>497.18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5-4E17-85D6-2C68CDCF8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6546096"/>
        <c:axId val="1626545680"/>
      </c:lineChart>
      <c:catAx>
        <c:axId val="162654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26545680"/>
        <c:crosses val="autoZero"/>
        <c:auto val="1"/>
        <c:lblAlgn val="ctr"/>
        <c:lblOffset val="100"/>
        <c:noMultiLvlLbl val="0"/>
      </c:catAx>
      <c:valAx>
        <c:axId val="162654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2654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800" b="0" i="0" baseline="0">
                <a:effectLst/>
              </a:rPr>
              <a:t>Ionization  Energy</a:t>
            </a:r>
            <a:endParaRPr lang="zh-TW" altLang="zh-TW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'0927HW'!$D$13</c:f>
              <c:strCache>
                <c:ptCount val="1"/>
                <c:pt idx="0">
                  <c:v>CCSD(T)/6-311+G(2df,2p)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'0927HW'!$A$14:$A$23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'0927HW'!$D$14:$D$23</c:f>
              <c:numCache>
                <c:formatCode>0.0</c:formatCode>
                <c:ptCount val="10"/>
                <c:pt idx="0">
                  <c:v>313.63552319499996</c:v>
                </c:pt>
                <c:pt idx="1">
                  <c:v>563.27700007049987</c:v>
                </c:pt>
                <c:pt idx="2">
                  <c:v>123.10920627650007</c:v>
                </c:pt>
                <c:pt idx="3">
                  <c:v>214.06796332050004</c:v>
                </c:pt>
                <c:pt idx="4">
                  <c:v>188.90232233250148</c:v>
                </c:pt>
                <c:pt idx="5">
                  <c:v>257.64912560500392</c:v>
                </c:pt>
                <c:pt idx="6">
                  <c:v>333.60977808950031</c:v>
                </c:pt>
                <c:pt idx="7">
                  <c:v>308.34499060049683</c:v>
                </c:pt>
                <c:pt idx="8">
                  <c:v>396.88344350300122</c:v>
                </c:pt>
                <c:pt idx="9">
                  <c:v>493.61968051349675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0-46CD-9930-C7AA906D65EF}"/>
            </c:ext>
          </c:extLst>
        </c:ser>
        <c:ser>
          <c:idx val="1"/>
          <c:order val="1"/>
          <c:tx>
            <c:strRef>
              <c:f>'0927HW'!$E$13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'0927HW'!$A$14:$A$23</c:f>
              <c:strCache>
                <c:ptCount val="10"/>
                <c:pt idx="0">
                  <c:v>H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</c:v>
                </c:pt>
                <c:pt idx="5">
                  <c:v>C</c:v>
                </c:pt>
                <c:pt idx="6">
                  <c:v>N</c:v>
                </c:pt>
                <c:pt idx="7">
                  <c:v>O</c:v>
                </c:pt>
                <c:pt idx="8">
                  <c:v>F</c:v>
                </c:pt>
                <c:pt idx="9">
                  <c:v>Ne</c:v>
                </c:pt>
              </c:strCache>
            </c:strRef>
          </c:cat>
          <c:val>
            <c:numRef>
              <c:f>'0927HW'!$E$14:$E$23</c:f>
              <c:numCache>
                <c:formatCode>0.0</c:formatCode>
                <c:ptCount val="10"/>
                <c:pt idx="0">
                  <c:v>313.62</c:v>
                </c:pt>
                <c:pt idx="1">
                  <c:v>567.29</c:v>
                </c:pt>
                <c:pt idx="2">
                  <c:v>124.3</c:v>
                </c:pt>
                <c:pt idx="3">
                  <c:v>214.92</c:v>
                </c:pt>
                <c:pt idx="4">
                  <c:v>191.17</c:v>
                </c:pt>
                <c:pt idx="5">
                  <c:v>259.62</c:v>
                </c:pt>
                <c:pt idx="6">
                  <c:v>335.07</c:v>
                </c:pt>
                <c:pt idx="7">
                  <c:v>313.85000000000002</c:v>
                </c:pt>
                <c:pt idx="8">
                  <c:v>401.71</c:v>
                </c:pt>
                <c:pt idx="9">
                  <c:v>497.18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0-46CD-9930-C7AA906D6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1678704"/>
        <c:axId val="1731667888"/>
      </c:lineChart>
      <c:catAx>
        <c:axId val="173167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31667888"/>
        <c:crosses val="autoZero"/>
        <c:auto val="1"/>
        <c:lblAlgn val="ctr"/>
        <c:lblOffset val="100"/>
        <c:noMultiLvlLbl val="0"/>
      </c:catAx>
      <c:valAx>
        <c:axId val="173166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3167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600" b="0" i="0" baseline="0">
                <a:effectLst/>
              </a:rPr>
              <a:t>Ionization  Energy</a:t>
            </a:r>
            <a:endParaRPr lang="zh-TW" altLang="zh-TW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'0927HW'!$C$77</c:f>
              <c:strCache>
                <c:ptCount val="1"/>
                <c:pt idx="0">
                  <c:v>MP2/6-31G*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'0927HW'!$C$78:$C$87</c:f>
              <c:numCache>
                <c:formatCode>0.0_);[Red]\(0.0\)</c:formatCode>
                <c:ptCount val="10"/>
                <c:pt idx="0">
                  <c:v>312.64587796255</c:v>
                </c:pt>
                <c:pt idx="1">
                  <c:v>547.65433530564997</c:v>
                </c:pt>
                <c:pt idx="2">
                  <c:v>122.94078272669982</c:v>
                </c:pt>
                <c:pt idx="3">
                  <c:v>197.46701124515099</c:v>
                </c:pt>
                <c:pt idx="4">
                  <c:v>182.39680584409862</c:v>
                </c:pt>
                <c:pt idx="5">
                  <c:v>252.20115087694998</c:v>
                </c:pt>
                <c:pt idx="6">
                  <c:v>332.59390295995229</c:v>
                </c:pt>
                <c:pt idx="7">
                  <c:v>298.46447701730415</c:v>
                </c:pt>
                <c:pt idx="8">
                  <c:v>387.57634810090372</c:v>
                </c:pt>
                <c:pt idx="9">
                  <c:v>487.35983399434787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B-4F74-9B1F-66EE4BA60D6D}"/>
            </c:ext>
          </c:extLst>
        </c:ser>
        <c:ser>
          <c:idx val="1"/>
          <c:order val="1"/>
          <c:tx>
            <c:strRef>
              <c:f>'0927HW'!$F$77</c:f>
              <c:strCache>
                <c:ptCount val="1"/>
                <c:pt idx="0">
                  <c:v>Exp.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'0927HW'!$F$78:$F$87</c:f>
              <c:numCache>
                <c:formatCode>0.0</c:formatCode>
                <c:ptCount val="10"/>
                <c:pt idx="0">
                  <c:v>313.62</c:v>
                </c:pt>
                <c:pt idx="1">
                  <c:v>567.29</c:v>
                </c:pt>
                <c:pt idx="2">
                  <c:v>124.3</c:v>
                </c:pt>
                <c:pt idx="3">
                  <c:v>214.92</c:v>
                </c:pt>
                <c:pt idx="4">
                  <c:v>191.17</c:v>
                </c:pt>
                <c:pt idx="5">
                  <c:v>259.62</c:v>
                </c:pt>
                <c:pt idx="6">
                  <c:v>335.07</c:v>
                </c:pt>
                <c:pt idx="7">
                  <c:v>313.85000000000002</c:v>
                </c:pt>
                <c:pt idx="8">
                  <c:v>401.71</c:v>
                </c:pt>
                <c:pt idx="9">
                  <c:v>497.18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B-4F74-9B1F-66EE4BA60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8247808"/>
        <c:axId val="1328248224"/>
      </c:lineChart>
      <c:catAx>
        <c:axId val="13282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28248224"/>
        <c:crosses val="autoZero"/>
        <c:auto val="1"/>
        <c:lblAlgn val="ctr"/>
        <c:lblOffset val="100"/>
        <c:noMultiLvlLbl val="0"/>
      </c:catAx>
      <c:valAx>
        <c:axId val="13282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2824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41</xdr:row>
      <xdr:rowOff>66674</xdr:rowOff>
    </xdr:from>
    <xdr:to>
      <xdr:col>12</xdr:col>
      <xdr:colOff>933450</xdr:colOff>
      <xdr:row>63</xdr:row>
      <xdr:rowOff>95249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371475</xdr:colOff>
      <xdr:row>62</xdr:row>
      <xdr:rowOff>133350</xdr:rowOff>
    </xdr:from>
    <xdr:to>
      <xdr:col>6</xdr:col>
      <xdr:colOff>442912</xdr:colOff>
      <xdr:row>83</xdr:row>
      <xdr:rowOff>52387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800100</xdr:colOff>
      <xdr:row>60</xdr:row>
      <xdr:rowOff>47625</xdr:rowOff>
    </xdr:from>
    <xdr:to>
      <xdr:col>7</xdr:col>
      <xdr:colOff>180975</xdr:colOff>
      <xdr:row>61</xdr:row>
      <xdr:rowOff>114300</xdr:rowOff>
    </xdr:to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57925" y="12706350"/>
          <a:ext cx="11334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200">
              <a:latin typeface="Times New Roman" panose="02020603050405020304" pitchFamily="18" charset="0"/>
              <a:cs typeface="Times New Roman" panose="02020603050405020304" pitchFamily="18" charset="0"/>
            </a:rPr>
            <a:t>kcal/mol</a:t>
          </a:r>
          <a:endParaRPr lang="zh-TW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771525</xdr:colOff>
      <xdr:row>62</xdr:row>
      <xdr:rowOff>200025</xdr:rowOff>
    </xdr:from>
    <xdr:to>
      <xdr:col>7</xdr:col>
      <xdr:colOff>152400</xdr:colOff>
      <xdr:row>64</xdr:row>
      <xdr:rowOff>57150</xdr:rowOff>
    </xdr:to>
    <xdr:sp macro="" textlink="">
      <xdr:nvSpPr>
        <xdr:cNvPr id="6" name="文字方塊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229350" y="13277850"/>
          <a:ext cx="11334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200">
              <a:latin typeface="Times New Roman" panose="02020603050405020304" pitchFamily="18" charset="0"/>
              <a:cs typeface="Times New Roman" panose="02020603050405020304" pitchFamily="18" charset="0"/>
            </a:rPr>
            <a:t>kcal/mol</a:t>
          </a:r>
          <a:endParaRPr lang="zh-TW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390524</xdr:colOff>
      <xdr:row>45</xdr:row>
      <xdr:rowOff>133350</xdr:rowOff>
    </xdr:from>
    <xdr:to>
      <xdr:col>5</xdr:col>
      <xdr:colOff>990600</xdr:colOff>
      <xdr:row>62</xdr:row>
      <xdr:rowOff>147637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557211</xdr:colOff>
      <xdr:row>46</xdr:row>
      <xdr:rowOff>9525</xdr:rowOff>
    </xdr:from>
    <xdr:to>
      <xdr:col>8</xdr:col>
      <xdr:colOff>771524</xdr:colOff>
      <xdr:row>61</xdr:row>
      <xdr:rowOff>80962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1138237</xdr:colOff>
      <xdr:row>43</xdr:row>
      <xdr:rowOff>52387</xdr:rowOff>
    </xdr:from>
    <xdr:to>
      <xdr:col>7</xdr:col>
      <xdr:colOff>223837</xdr:colOff>
      <xdr:row>56</xdr:row>
      <xdr:rowOff>71437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1724025</xdr:colOff>
      <xdr:row>38</xdr:row>
      <xdr:rowOff>100012</xdr:rowOff>
    </xdr:from>
    <xdr:to>
      <xdr:col>9</xdr:col>
      <xdr:colOff>1533525</xdr:colOff>
      <xdr:row>51</xdr:row>
      <xdr:rowOff>119062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252412</xdr:colOff>
      <xdr:row>25</xdr:row>
      <xdr:rowOff>128587</xdr:rowOff>
    </xdr:from>
    <xdr:to>
      <xdr:col>4</xdr:col>
      <xdr:colOff>1204912</xdr:colOff>
      <xdr:row>38</xdr:row>
      <xdr:rowOff>128587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481012</xdr:colOff>
      <xdr:row>39</xdr:row>
      <xdr:rowOff>42862</xdr:rowOff>
    </xdr:from>
    <xdr:to>
      <xdr:col>12</xdr:col>
      <xdr:colOff>1328737</xdr:colOff>
      <xdr:row>52</xdr:row>
      <xdr:rowOff>61912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790575</xdr:colOff>
      <xdr:row>36</xdr:row>
      <xdr:rowOff>147637</xdr:rowOff>
    </xdr:from>
    <xdr:to>
      <xdr:col>3</xdr:col>
      <xdr:colOff>1447800</xdr:colOff>
      <xdr:row>49</xdr:row>
      <xdr:rowOff>166687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105</xdr:row>
      <xdr:rowOff>114299</xdr:rowOff>
    </xdr:from>
    <xdr:to>
      <xdr:col>3</xdr:col>
      <xdr:colOff>1171575</xdr:colOff>
      <xdr:row>120</xdr:row>
      <xdr:rowOff>114299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314324</xdr:colOff>
      <xdr:row>25</xdr:row>
      <xdr:rowOff>66675</xdr:rowOff>
    </xdr:from>
    <xdr:to>
      <xdr:col>4</xdr:col>
      <xdr:colOff>314325</xdr:colOff>
      <xdr:row>40</xdr:row>
      <xdr:rowOff>190499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381000</xdr:colOff>
      <xdr:row>54</xdr:row>
      <xdr:rowOff>0</xdr:rowOff>
    </xdr:from>
    <xdr:to>
      <xdr:col>5</xdr:col>
      <xdr:colOff>147637</xdr:colOff>
      <xdr:row>71</xdr:row>
      <xdr:rowOff>147637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823912</xdr:colOff>
      <xdr:row>106</xdr:row>
      <xdr:rowOff>4762</xdr:rowOff>
    </xdr:from>
    <xdr:to>
      <xdr:col>5</xdr:col>
      <xdr:colOff>309562</xdr:colOff>
      <xdr:row>118</xdr:row>
      <xdr:rowOff>204787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33337</xdr:colOff>
      <xdr:row>89</xdr:row>
      <xdr:rowOff>80962</xdr:rowOff>
    </xdr:from>
    <xdr:to>
      <xdr:col>5</xdr:col>
      <xdr:colOff>1128712</xdr:colOff>
      <xdr:row>102</xdr:row>
      <xdr:rowOff>61912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76200</xdr:colOff>
      <xdr:row>91</xdr:row>
      <xdr:rowOff>190500</xdr:rowOff>
    </xdr:from>
    <xdr:to>
      <xdr:col>5</xdr:col>
      <xdr:colOff>1347787</xdr:colOff>
      <xdr:row>105</xdr:row>
      <xdr:rowOff>138112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1414462</xdr:colOff>
      <xdr:row>95</xdr:row>
      <xdr:rowOff>71437</xdr:rowOff>
    </xdr:from>
    <xdr:to>
      <xdr:col>7</xdr:col>
      <xdr:colOff>109537</xdr:colOff>
      <xdr:row>108</xdr:row>
      <xdr:rowOff>52387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12</xdr:row>
      <xdr:rowOff>4762</xdr:rowOff>
    </xdr:from>
    <xdr:to>
      <xdr:col>7</xdr:col>
      <xdr:colOff>104775</xdr:colOff>
      <xdr:row>25</xdr:row>
      <xdr:rowOff>23812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12</xdr:row>
      <xdr:rowOff>4762</xdr:rowOff>
    </xdr:from>
    <xdr:to>
      <xdr:col>13</xdr:col>
      <xdr:colOff>571500</xdr:colOff>
      <xdr:row>25</xdr:row>
      <xdr:rowOff>23812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90487</xdr:rowOff>
    </xdr:from>
    <xdr:to>
      <xdr:col>6</xdr:col>
      <xdr:colOff>457200</xdr:colOff>
      <xdr:row>39</xdr:row>
      <xdr:rowOff>109537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457200</xdr:colOff>
      <xdr:row>26</xdr:row>
      <xdr:rowOff>100012</xdr:rowOff>
    </xdr:from>
    <xdr:to>
      <xdr:col>13</xdr:col>
      <xdr:colOff>228600</xdr:colOff>
      <xdr:row>39</xdr:row>
      <xdr:rowOff>119062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457200</xdr:colOff>
      <xdr:row>40</xdr:row>
      <xdr:rowOff>4762</xdr:rowOff>
    </xdr:from>
    <xdr:to>
      <xdr:col>10</xdr:col>
      <xdr:colOff>228600</xdr:colOff>
      <xdr:row>53</xdr:row>
      <xdr:rowOff>23812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210</xdr:row>
      <xdr:rowOff>95250</xdr:rowOff>
    </xdr:from>
    <xdr:to>
      <xdr:col>15</xdr:col>
      <xdr:colOff>0</xdr:colOff>
      <xdr:row>228</xdr:row>
      <xdr:rowOff>9525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1209675</xdr:colOff>
      <xdr:row>49</xdr:row>
      <xdr:rowOff>195262</xdr:rowOff>
    </xdr:from>
    <xdr:to>
      <xdr:col>6</xdr:col>
      <xdr:colOff>762000</xdr:colOff>
      <xdr:row>63</xdr:row>
      <xdr:rowOff>4762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752475</xdr:colOff>
      <xdr:row>49</xdr:row>
      <xdr:rowOff>195262</xdr:rowOff>
    </xdr:from>
    <xdr:to>
      <xdr:col>9</xdr:col>
      <xdr:colOff>914400</xdr:colOff>
      <xdr:row>63</xdr:row>
      <xdr:rowOff>4762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923925</xdr:colOff>
      <xdr:row>50</xdr:row>
      <xdr:rowOff>4762</xdr:rowOff>
    </xdr:from>
    <xdr:to>
      <xdr:col>13</xdr:col>
      <xdr:colOff>857250</xdr:colOff>
      <xdr:row>63</xdr:row>
      <xdr:rowOff>23812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1209675</xdr:colOff>
      <xdr:row>62</xdr:row>
      <xdr:rowOff>195263</xdr:rowOff>
    </xdr:from>
    <xdr:to>
      <xdr:col>6</xdr:col>
      <xdr:colOff>762000</xdr:colOff>
      <xdr:row>77</xdr:row>
      <xdr:rowOff>95251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762000</xdr:colOff>
      <xdr:row>62</xdr:row>
      <xdr:rowOff>204788</xdr:rowOff>
    </xdr:from>
    <xdr:to>
      <xdr:col>9</xdr:col>
      <xdr:colOff>923925</xdr:colOff>
      <xdr:row>77</xdr:row>
      <xdr:rowOff>85726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914400</xdr:colOff>
      <xdr:row>62</xdr:row>
      <xdr:rowOff>195262</xdr:rowOff>
    </xdr:from>
    <xdr:to>
      <xdr:col>13</xdr:col>
      <xdr:colOff>847725</xdr:colOff>
      <xdr:row>77</xdr:row>
      <xdr:rowOff>66675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628650</xdr:colOff>
      <xdr:row>102</xdr:row>
      <xdr:rowOff>14287</xdr:rowOff>
    </xdr:from>
    <xdr:to>
      <xdr:col>6</xdr:col>
      <xdr:colOff>180975</xdr:colOff>
      <xdr:row>115</xdr:row>
      <xdr:rowOff>33337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190500</xdr:colOff>
      <xdr:row>102</xdr:row>
      <xdr:rowOff>14287</xdr:rowOff>
    </xdr:from>
    <xdr:to>
      <xdr:col>9</xdr:col>
      <xdr:colOff>352425</xdr:colOff>
      <xdr:row>115</xdr:row>
      <xdr:rowOff>33337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327933</xdr:colOff>
      <xdr:row>102</xdr:row>
      <xdr:rowOff>16328</xdr:rowOff>
    </xdr:from>
    <xdr:to>
      <xdr:col>13</xdr:col>
      <xdr:colOff>270783</xdr:colOff>
      <xdr:row>115</xdr:row>
      <xdr:rowOff>74839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661</xdr:row>
      <xdr:rowOff>204787</xdr:rowOff>
    </xdr:from>
    <xdr:to>
      <xdr:col>9</xdr:col>
      <xdr:colOff>438151</xdr:colOff>
      <xdr:row>680</xdr:row>
      <xdr:rowOff>1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447675</xdr:colOff>
      <xdr:row>662</xdr:row>
      <xdr:rowOff>9525</xdr:rowOff>
    </xdr:from>
    <xdr:to>
      <xdr:col>18</xdr:col>
      <xdr:colOff>333375</xdr:colOff>
      <xdr:row>679</xdr:row>
      <xdr:rowOff>200025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681</xdr:row>
      <xdr:rowOff>114299</xdr:rowOff>
    </xdr:from>
    <xdr:to>
      <xdr:col>8</xdr:col>
      <xdr:colOff>685800</xdr:colOff>
      <xdr:row>697</xdr:row>
      <xdr:rowOff>123824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652461</xdr:colOff>
      <xdr:row>681</xdr:row>
      <xdr:rowOff>109536</xdr:rowOff>
    </xdr:from>
    <xdr:to>
      <xdr:col>15</xdr:col>
      <xdr:colOff>552450</xdr:colOff>
      <xdr:row>697</xdr:row>
      <xdr:rowOff>114299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42</xdr:row>
      <xdr:rowOff>201708</xdr:rowOff>
    </xdr:from>
    <xdr:to>
      <xdr:col>7</xdr:col>
      <xdr:colOff>134472</xdr:colOff>
      <xdr:row>60</xdr:row>
      <xdr:rowOff>44825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E3DFF80A-F468-4CAB-86DD-1E7330707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123265</xdr:colOff>
      <xdr:row>42</xdr:row>
      <xdr:rowOff>202826</xdr:rowOff>
    </xdr:from>
    <xdr:to>
      <xdr:col>11</xdr:col>
      <xdr:colOff>-1</xdr:colOff>
      <xdr:row>60</xdr:row>
      <xdr:rowOff>11207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18269211-7EC3-438E-8AF5-FC1F4DD4B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11</xdr:row>
      <xdr:rowOff>109537</xdr:rowOff>
    </xdr:from>
    <xdr:to>
      <xdr:col>3</xdr:col>
      <xdr:colOff>1095375</xdr:colOff>
      <xdr:row>27</xdr:row>
      <xdr:rowOff>28575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8F8E06CC-9E93-437D-BAAF-AC69615918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1204912</xdr:colOff>
      <xdr:row>11</xdr:row>
      <xdr:rowOff>90486</xdr:rowOff>
    </xdr:from>
    <xdr:to>
      <xdr:col>7</xdr:col>
      <xdr:colOff>1362075</xdr:colOff>
      <xdr:row>27</xdr:row>
      <xdr:rowOff>38099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96E3D465-1903-45E0-B98A-71A63320F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176212</xdr:colOff>
      <xdr:row>40</xdr:row>
      <xdr:rowOff>4762</xdr:rowOff>
    </xdr:from>
    <xdr:to>
      <xdr:col>3</xdr:col>
      <xdr:colOff>1228725</xdr:colOff>
      <xdr:row>56</xdr:row>
      <xdr:rowOff>57150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74A134BE-80F5-4D0A-AB54-AA8726C1E7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1509712</xdr:colOff>
      <xdr:row>39</xdr:row>
      <xdr:rowOff>204786</xdr:rowOff>
    </xdr:from>
    <xdr:to>
      <xdr:col>8</xdr:col>
      <xdr:colOff>466725</xdr:colOff>
      <xdr:row>56</xdr:row>
      <xdr:rowOff>95249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34DA8222-790A-493B-BF94-E1F4C66F0E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633411</xdr:colOff>
      <xdr:row>68</xdr:row>
      <xdr:rowOff>14287</xdr:rowOff>
    </xdr:from>
    <xdr:to>
      <xdr:col>3</xdr:col>
      <xdr:colOff>1238249</xdr:colOff>
      <xdr:row>83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939ACE8A-FEDD-4E3A-9CFA-50CE402436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180975</xdr:rowOff>
    </xdr:from>
    <xdr:to>
      <xdr:col>23</xdr:col>
      <xdr:colOff>333279</xdr:colOff>
      <xdr:row>9</xdr:row>
      <xdr:rowOff>76200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657C5176-EBE6-4C7D-90A0-4554B4448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323850</xdr:colOff>
      <xdr:row>1</xdr:row>
      <xdr:rowOff>180976</xdr:rowOff>
    </xdr:from>
    <xdr:to>
      <xdr:col>28</xdr:col>
      <xdr:colOff>676275</xdr:colOff>
      <xdr:row>9</xdr:row>
      <xdr:rowOff>85726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BB3E5F99-9927-439F-B18A-B0D3141AE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666751</xdr:colOff>
      <xdr:row>9</xdr:row>
      <xdr:rowOff>80962</xdr:rowOff>
    </xdr:from>
    <xdr:to>
      <xdr:col>23</xdr:col>
      <xdr:colOff>352521</xdr:colOff>
      <xdr:row>17</xdr:row>
      <xdr:rowOff>142875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7B034130-2E11-4098-95B8-B4B504948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342900</xdr:colOff>
      <xdr:row>9</xdr:row>
      <xdr:rowOff>80962</xdr:rowOff>
    </xdr:from>
    <xdr:to>
      <xdr:col>29</xdr:col>
      <xdr:colOff>47818</xdr:colOff>
      <xdr:row>17</xdr:row>
      <xdr:rowOff>133350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63AA97A9-3859-49AE-8E8C-D2F2A86EC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276225</xdr:colOff>
      <xdr:row>22</xdr:row>
      <xdr:rowOff>133351</xdr:rowOff>
    </xdr:from>
    <xdr:to>
      <xdr:col>21</xdr:col>
      <xdr:colOff>619125</xdr:colOff>
      <xdr:row>37</xdr:row>
      <xdr:rowOff>161926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F207D270-7C0A-4035-8953-F8667FD80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628650</xdr:colOff>
      <xdr:row>22</xdr:row>
      <xdr:rowOff>123825</xdr:rowOff>
    </xdr:from>
    <xdr:to>
      <xdr:col>29</xdr:col>
      <xdr:colOff>276225</xdr:colOff>
      <xdr:row>37</xdr:row>
      <xdr:rowOff>171450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43E72665-6B76-47F7-92C5-9EDDFB771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B409/Desktop/1213radic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B409/Desktop/1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MP2_CH4"/>
      <sheetName val="CH4"/>
      <sheetName val="MP2-NH3"/>
      <sheetName val="NH3"/>
      <sheetName val="mix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CCSD(T)_CH4+OH</v>
          </cell>
          <cell r="C1" t="str">
            <v>MP2_CH4+OH</v>
          </cell>
          <cell r="D1" t="str">
            <v>exp</v>
          </cell>
        </row>
        <row r="2">
          <cell r="A2">
            <v>3.6630036630036629</v>
          </cell>
          <cell r="B2">
            <v>-32.428436552725799</v>
          </cell>
          <cell r="C2">
            <v>-32.428400000000003</v>
          </cell>
          <cell r="D2">
            <v>-33.2331903737537</v>
          </cell>
        </row>
        <row r="3">
          <cell r="A3">
            <v>3.3557046979865772</v>
          </cell>
          <cell r="B3">
            <v>-31.728109824028476</v>
          </cell>
          <cell r="C3">
            <v>-31.728100000000001</v>
          </cell>
          <cell r="D3">
            <v>-32.682478404545101</v>
          </cell>
        </row>
        <row r="4">
          <cell r="A4">
            <v>2.5</v>
          </cell>
          <cell r="B4">
            <v>-31.008086197946174</v>
          </cell>
          <cell r="C4">
            <v>-29.692599999999999</v>
          </cell>
          <cell r="D4">
            <v>-31.008013808893885</v>
          </cell>
        </row>
        <row r="5">
          <cell r="A5">
            <v>2</v>
          </cell>
          <cell r="B5">
            <v>-27.828375397518101</v>
          </cell>
          <cell r="C5">
            <v>-29.604099999999999</v>
          </cell>
          <cell r="D5">
            <v>-29.885768879508433</v>
          </cell>
        </row>
        <row r="17">
          <cell r="B17" t="str">
            <v>CCSD(T)_NH3+OH</v>
          </cell>
          <cell r="C17" t="str">
            <v>MP2_NH3+OH</v>
          </cell>
          <cell r="D17" t="str">
            <v>exp</v>
          </cell>
        </row>
        <row r="18">
          <cell r="A18">
            <v>3.6630036630036629</v>
          </cell>
          <cell r="B18">
            <v>-30.072868276256102</v>
          </cell>
          <cell r="C18">
            <v>-31.136900000000001</v>
          </cell>
          <cell r="D18">
            <v>-30.072868276256102</v>
          </cell>
          <cell r="E18">
            <v>3.6630036630036629</v>
          </cell>
        </row>
        <row r="19">
          <cell r="A19">
            <v>3.3557046979865772</v>
          </cell>
          <cell r="B19">
            <v>-29.463602579676859</v>
          </cell>
          <cell r="C19">
            <v>-30.763200000000001</v>
          </cell>
          <cell r="D19">
            <v>-29.463602579676859</v>
          </cell>
          <cell r="E19">
            <v>3.3557046979865772</v>
          </cell>
        </row>
        <row r="20">
          <cell r="A20">
            <v>2.5</v>
          </cell>
          <cell r="B20">
            <v>-28.680843240427226</v>
          </cell>
          <cell r="C20">
            <v>-29.673200000000001</v>
          </cell>
          <cell r="D20">
            <v>-28.680843240427226</v>
          </cell>
          <cell r="E20">
            <v>2.5</v>
          </cell>
        </row>
        <row r="21">
          <cell r="A21">
            <v>2</v>
          </cell>
          <cell r="B21">
            <v>-28.5</v>
          </cell>
          <cell r="C21">
            <v>-29.589099999999998</v>
          </cell>
          <cell r="D21">
            <v>-29.235471486851608</v>
          </cell>
          <cell r="E21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>
        <row r="3">
          <cell r="M3">
            <v>-34.714604102454217</v>
          </cell>
          <cell r="N3">
            <v>3.3557046979865772</v>
          </cell>
        </row>
        <row r="4">
          <cell r="M4">
            <v>-32.520421309183313</v>
          </cell>
          <cell r="N4">
            <v>2.6809651474530831</v>
          </cell>
        </row>
        <row r="5">
          <cell r="M5">
            <v>-29.03487208296265</v>
          </cell>
          <cell r="N5">
            <v>1.6666666666666667</v>
          </cell>
        </row>
        <row r="10">
          <cell r="M10">
            <v>-37.063829838747019</v>
          </cell>
          <cell r="N10">
            <v>3.3557046979865772</v>
          </cell>
        </row>
        <row r="11">
          <cell r="M11">
            <v>-34.941631662220082</v>
          </cell>
          <cell r="N11">
            <v>2.6809651474530831</v>
          </cell>
        </row>
        <row r="12">
          <cell r="M12">
            <v>-31.637369855684657</v>
          </cell>
          <cell r="N12">
            <v>1.6666666666666667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opLeftCell="A7" workbookViewId="0">
      <selection activeCell="E23" sqref="E23:E32"/>
    </sheetView>
  </sheetViews>
  <sheetFormatPr defaultRowHeight="16.5" x14ac:dyDescent="0.25"/>
  <cols>
    <col min="1" max="1" width="13.625" customWidth="1"/>
    <col min="3" max="3" width="16.875" customWidth="1"/>
    <col min="4" max="4" width="13.375" customWidth="1"/>
    <col min="5" max="5" width="18.75" customWidth="1"/>
    <col min="6" max="6" width="15.625" customWidth="1"/>
    <col min="7" max="7" width="7.375" customWidth="1"/>
    <col min="8" max="8" width="12.875" customWidth="1"/>
    <col min="9" max="9" width="10.125" customWidth="1"/>
    <col min="10" max="10" width="18.5" customWidth="1"/>
    <col min="11" max="11" width="15.375" customWidth="1"/>
    <col min="12" max="12" width="17.25" customWidth="1"/>
    <col min="13" max="13" width="16.625" customWidth="1"/>
    <col min="15" max="15" width="9.5" bestFit="1" customWidth="1"/>
    <col min="16" max="16" width="9.125" bestFit="1" customWidth="1"/>
    <col min="17" max="17" width="10" customWidth="1"/>
  </cols>
  <sheetData>
    <row r="1" spans="1:13" x14ac:dyDescent="0.25">
      <c r="A1" s="12" t="s">
        <v>33</v>
      </c>
      <c r="B1" s="9"/>
      <c r="C1" s="3" t="s">
        <v>34</v>
      </c>
      <c r="D1" s="13" t="s">
        <v>0</v>
      </c>
      <c r="E1" s="17" t="s">
        <v>35</v>
      </c>
      <c r="F1" s="20" t="s">
        <v>36</v>
      </c>
      <c r="H1" s="12" t="s">
        <v>37</v>
      </c>
      <c r="I1" s="9"/>
      <c r="J1" s="3" t="s">
        <v>34</v>
      </c>
      <c r="K1" s="13" t="s">
        <v>0</v>
      </c>
      <c r="L1" s="17" t="s">
        <v>35</v>
      </c>
      <c r="M1" s="20" t="s">
        <v>36</v>
      </c>
    </row>
    <row r="2" spans="1:13" x14ac:dyDescent="0.25">
      <c r="A2" s="10">
        <v>1</v>
      </c>
      <c r="B2" s="6" t="s">
        <v>2</v>
      </c>
      <c r="C2" s="4">
        <v>1</v>
      </c>
      <c r="D2" s="31">
        <v>8.3029800000000001E-2</v>
      </c>
      <c r="E2" s="18">
        <v>-0.49823299999999998</v>
      </c>
      <c r="F2" s="21">
        <v>-0.49823299999999998</v>
      </c>
      <c r="H2" s="10">
        <v>1</v>
      </c>
      <c r="I2" s="6" t="s">
        <v>2</v>
      </c>
      <c r="J2" s="4">
        <v>0</v>
      </c>
      <c r="K2" s="29">
        <v>0.56346549999999995</v>
      </c>
      <c r="L2" s="19">
        <v>0</v>
      </c>
      <c r="M2" s="22">
        <v>0</v>
      </c>
    </row>
    <row r="3" spans="1:13" x14ac:dyDescent="0.25">
      <c r="A3" s="10">
        <v>2</v>
      </c>
      <c r="B3" s="6" t="s">
        <v>4</v>
      </c>
      <c r="C3" s="4">
        <v>0</v>
      </c>
      <c r="D3" s="15" t="s">
        <v>38</v>
      </c>
      <c r="E3" s="18">
        <v>-2.8551600000000001</v>
      </c>
      <c r="F3" s="21">
        <v>-2.8663609999999999</v>
      </c>
      <c r="H3" s="10">
        <v>2</v>
      </c>
      <c r="I3" s="6" t="s">
        <v>4</v>
      </c>
      <c r="J3" s="4">
        <v>1</v>
      </c>
      <c r="K3" s="29" t="s">
        <v>38</v>
      </c>
      <c r="L3" s="18">
        <v>-1.9936179999999999</v>
      </c>
      <c r="M3" s="21">
        <v>-1.9936179999999999</v>
      </c>
    </row>
    <row r="4" spans="1:13" x14ac:dyDescent="0.25">
      <c r="A4" s="10">
        <v>3</v>
      </c>
      <c r="B4" s="6" t="s">
        <v>6</v>
      </c>
      <c r="C4" s="4">
        <v>1</v>
      </c>
      <c r="D4" s="14">
        <v>-0.13356000000000001</v>
      </c>
      <c r="E4" s="18">
        <v>-7.4313719999999996</v>
      </c>
      <c r="F4" s="21">
        <v>-7.4313719999999996</v>
      </c>
      <c r="H4" s="10">
        <v>3</v>
      </c>
      <c r="I4" s="6" t="s">
        <v>6</v>
      </c>
      <c r="J4" s="4">
        <v>0</v>
      </c>
      <c r="K4" s="29">
        <v>6.1210199999999999E-2</v>
      </c>
      <c r="L4" s="18">
        <v>-7.4313719999999996</v>
      </c>
      <c r="M4" s="21">
        <v>-7.2355359999999997</v>
      </c>
    </row>
    <row r="5" spans="1:13" x14ac:dyDescent="0.25">
      <c r="A5" s="10">
        <v>4</v>
      </c>
      <c r="B5" s="6" t="s">
        <v>8</v>
      </c>
      <c r="C5" s="4">
        <v>0</v>
      </c>
      <c r="D5" s="15">
        <v>0.12264</v>
      </c>
      <c r="E5" s="18">
        <v>-14.566943999999999</v>
      </c>
      <c r="F5" s="24">
        <v>-14.593260300000001</v>
      </c>
      <c r="H5" s="10">
        <v>4</v>
      </c>
      <c r="I5" s="6" t="s">
        <v>8</v>
      </c>
      <c r="J5" s="4">
        <v>1</v>
      </c>
      <c r="K5" s="29">
        <v>0.42589529999999998</v>
      </c>
      <c r="L5" s="25">
        <v>-14.275522</v>
      </c>
      <c r="M5" s="22">
        <v>-14.275522</v>
      </c>
    </row>
    <row r="6" spans="1:13" x14ac:dyDescent="0.25">
      <c r="A6" s="10">
        <v>5</v>
      </c>
      <c r="B6" s="23" t="s">
        <v>40</v>
      </c>
      <c r="C6" s="4">
        <v>1</v>
      </c>
      <c r="D6" s="15">
        <v>0.216252</v>
      </c>
      <c r="E6" s="25">
        <v>-24.5220372</v>
      </c>
      <c r="F6" s="24">
        <v>-24.558718599999999</v>
      </c>
      <c r="H6" s="10">
        <v>5</v>
      </c>
      <c r="I6" s="6" t="s">
        <v>40</v>
      </c>
      <c r="J6" s="4">
        <v>0</v>
      </c>
      <c r="K6" s="29">
        <v>0.37105660000000001</v>
      </c>
      <c r="L6" s="25">
        <v>-24.2340582</v>
      </c>
      <c r="M6" s="24">
        <v>-24.268050800000001</v>
      </c>
    </row>
    <row r="7" spans="1:13" x14ac:dyDescent="0.25">
      <c r="A7" s="10">
        <v>6</v>
      </c>
      <c r="B7" s="6" t="s">
        <v>10</v>
      </c>
      <c r="C7" s="4">
        <v>2</v>
      </c>
      <c r="D7" s="15">
        <v>0.27233099999999999</v>
      </c>
      <c r="E7" s="25">
        <v>-37.680860299999999</v>
      </c>
      <c r="F7" s="24">
        <v>-37.732974499999997</v>
      </c>
      <c r="H7" s="10">
        <v>6</v>
      </c>
      <c r="I7" s="6" t="s">
        <v>10</v>
      </c>
      <c r="J7" s="4">
        <v>1</v>
      </c>
      <c r="K7" s="29">
        <v>0.63475760000000003</v>
      </c>
      <c r="L7" s="25">
        <v>-37.287075899999998</v>
      </c>
      <c r="M7" s="24">
        <v>-37.331066399999997</v>
      </c>
    </row>
    <row r="8" spans="1:13" x14ac:dyDescent="0.25">
      <c r="A8" s="10">
        <v>7</v>
      </c>
      <c r="B8" s="6" t="s">
        <v>12</v>
      </c>
      <c r="C8" s="4">
        <v>3</v>
      </c>
      <c r="D8" s="15">
        <v>0.18007699999999999</v>
      </c>
      <c r="E8" s="25">
        <v>-54.385442400000002</v>
      </c>
      <c r="F8" s="24">
        <v>-54.457007900000001</v>
      </c>
      <c r="H8" s="10">
        <v>7</v>
      </c>
      <c r="I8" s="6" t="s">
        <v>12</v>
      </c>
      <c r="J8" s="4">
        <v>2</v>
      </c>
      <c r="K8" s="29">
        <v>0.66818739999999999</v>
      </c>
      <c r="L8" s="25">
        <v>-53.872197900000003</v>
      </c>
      <c r="M8" s="24">
        <v>-53.926985799999997</v>
      </c>
    </row>
    <row r="9" spans="1:13" x14ac:dyDescent="0.25">
      <c r="A9" s="10">
        <v>8</v>
      </c>
      <c r="B9" s="6" t="s">
        <v>14</v>
      </c>
      <c r="C9" s="4">
        <v>2</v>
      </c>
      <c r="D9" s="15">
        <v>9.4912999999999997E-2</v>
      </c>
      <c r="E9" s="25">
        <v>-74.783933599999997</v>
      </c>
      <c r="F9" s="26">
        <v>-74.880036700000005</v>
      </c>
      <c r="H9" s="10">
        <v>8</v>
      </c>
      <c r="I9" s="6" t="s">
        <v>14</v>
      </c>
      <c r="J9" s="4">
        <v>3</v>
      </c>
      <c r="K9" s="29">
        <v>0.56401610000000002</v>
      </c>
      <c r="L9" s="25">
        <v>-74.3426367</v>
      </c>
      <c r="M9" s="26">
        <v>-74.404403299999998</v>
      </c>
    </row>
    <row r="10" spans="1:13" x14ac:dyDescent="0.25">
      <c r="A10" s="10">
        <v>9</v>
      </c>
      <c r="B10" s="6" t="s">
        <v>16</v>
      </c>
      <c r="C10" s="4">
        <v>1</v>
      </c>
      <c r="D10" s="15">
        <v>3.0103000000000001E-2</v>
      </c>
      <c r="E10" s="25">
        <v>-99.364956899999996</v>
      </c>
      <c r="F10" s="26">
        <v>-99.487271100000001</v>
      </c>
      <c r="H10" s="10">
        <v>9</v>
      </c>
      <c r="I10" s="6" t="s">
        <v>16</v>
      </c>
      <c r="J10" s="4">
        <v>2</v>
      </c>
      <c r="K10" s="29">
        <v>0.63251380000000001</v>
      </c>
      <c r="L10" s="25">
        <v>-98.792063799999994</v>
      </c>
      <c r="M10" s="26">
        <v>-98.869628899999995</v>
      </c>
    </row>
    <row r="11" spans="1:13" x14ac:dyDescent="0.25">
      <c r="A11" s="10">
        <v>10</v>
      </c>
      <c r="B11" s="6" t="s">
        <v>18</v>
      </c>
      <c r="C11" s="4">
        <v>0</v>
      </c>
      <c r="D11" s="15" t="s">
        <v>38</v>
      </c>
      <c r="E11" s="25">
        <v>-128.47440649999999</v>
      </c>
      <c r="F11" s="24">
        <v>-128.6247223</v>
      </c>
      <c r="H11" s="10">
        <v>10</v>
      </c>
      <c r="I11" s="6" t="s">
        <v>18</v>
      </c>
      <c r="J11" s="4">
        <v>1</v>
      </c>
      <c r="K11" s="29" t="s">
        <v>38</v>
      </c>
      <c r="L11" s="25">
        <v>-127.75171229999999</v>
      </c>
      <c r="M11" s="24">
        <v>-127.84806500000001</v>
      </c>
    </row>
    <row r="12" spans="1:13" x14ac:dyDescent="0.25">
      <c r="A12" s="10">
        <v>11</v>
      </c>
      <c r="B12" s="6" t="s">
        <v>20</v>
      </c>
      <c r="C12" s="4">
        <v>1</v>
      </c>
      <c r="D12" s="15">
        <v>4.0876000000000003E-2</v>
      </c>
      <c r="E12" s="25">
        <v>-161.84143510000001</v>
      </c>
      <c r="F12" s="22">
        <v>-161.84143499999999</v>
      </c>
      <c r="H12" s="10">
        <v>11</v>
      </c>
      <c r="I12" s="6" t="s">
        <v>20</v>
      </c>
      <c r="J12" s="4">
        <v>0</v>
      </c>
      <c r="K12" s="29">
        <v>0.2161093</v>
      </c>
      <c r="L12" s="25">
        <v>-161.65928829999999</v>
      </c>
      <c r="M12" s="22">
        <v>-161.659288</v>
      </c>
    </row>
    <row r="13" spans="1:13" x14ac:dyDescent="0.25">
      <c r="A13" s="10">
        <v>12</v>
      </c>
      <c r="B13" s="6" t="s">
        <v>22</v>
      </c>
      <c r="C13" s="4">
        <v>0</v>
      </c>
      <c r="D13" s="15">
        <v>5.5775999999999999E-2</v>
      </c>
      <c r="E13" s="25">
        <v>-199.5956109</v>
      </c>
      <c r="F13" s="24">
        <v>-199.61759739999999</v>
      </c>
      <c r="H13" s="10">
        <v>12</v>
      </c>
      <c r="I13" s="6" t="s">
        <v>22</v>
      </c>
      <c r="J13" s="4">
        <v>1</v>
      </c>
      <c r="K13" s="29">
        <v>0.34717569999999998</v>
      </c>
      <c r="L13" s="25">
        <v>-199.3528422</v>
      </c>
      <c r="M13" s="22">
        <v>-199.35284200000001</v>
      </c>
    </row>
    <row r="14" spans="1:13" x14ac:dyDescent="0.25">
      <c r="A14" s="10">
        <v>13</v>
      </c>
      <c r="B14" s="6" t="s">
        <v>24</v>
      </c>
      <c r="C14" s="4">
        <v>1</v>
      </c>
      <c r="D14" s="15">
        <v>0.12667500000000001</v>
      </c>
      <c r="E14" s="25">
        <v>-241.8569755</v>
      </c>
      <c r="F14" s="24">
        <v>-241.88625200000001</v>
      </c>
      <c r="H14" s="10">
        <v>13</v>
      </c>
      <c r="I14" s="6" t="s">
        <v>24</v>
      </c>
      <c r="J14" s="4">
        <v>0</v>
      </c>
      <c r="K14" s="29">
        <v>0.2351113</v>
      </c>
      <c r="L14" s="25">
        <v>-241.6527644</v>
      </c>
      <c r="M14" s="24">
        <v>-241.67873069999999</v>
      </c>
    </row>
    <row r="15" spans="1:13" x14ac:dyDescent="0.25">
      <c r="A15" s="10">
        <v>14</v>
      </c>
      <c r="B15" s="6" t="s">
        <v>26</v>
      </c>
      <c r="C15" s="4">
        <v>2</v>
      </c>
      <c r="D15" s="15">
        <v>0.17272999999999999</v>
      </c>
      <c r="E15" s="25">
        <v>-288.83178570000001</v>
      </c>
      <c r="F15" s="24">
        <v>-288.87203019999998</v>
      </c>
      <c r="H15" s="10">
        <v>14</v>
      </c>
      <c r="I15" s="6" t="s">
        <v>26</v>
      </c>
      <c r="J15" s="4">
        <v>1</v>
      </c>
      <c r="K15" s="29">
        <v>0.44736150000000002</v>
      </c>
      <c r="L15" s="25">
        <v>-288.5512951</v>
      </c>
      <c r="M15" s="24">
        <v>-288.58572950000001</v>
      </c>
    </row>
    <row r="16" spans="1:13" x14ac:dyDescent="0.25">
      <c r="A16" s="10">
        <v>15</v>
      </c>
      <c r="B16" s="6" t="s">
        <v>28</v>
      </c>
      <c r="C16" s="4">
        <v>3</v>
      </c>
      <c r="D16" s="15">
        <v>0.12042799999999999</v>
      </c>
      <c r="E16" s="25">
        <v>-340.69020440000003</v>
      </c>
      <c r="F16" s="24">
        <v>-340.74688780000002</v>
      </c>
      <c r="H16" s="10">
        <v>15</v>
      </c>
      <c r="I16" s="6" t="s">
        <v>28</v>
      </c>
      <c r="J16" s="4">
        <v>0</v>
      </c>
      <c r="K16" s="29">
        <v>0.45831769999999999</v>
      </c>
      <c r="L16" s="25">
        <v>-340.3248016</v>
      </c>
      <c r="M16" s="24">
        <v>-340.37245539999998</v>
      </c>
    </row>
    <row r="17" spans="1:17" x14ac:dyDescent="0.25">
      <c r="A17" s="10">
        <v>16</v>
      </c>
      <c r="B17" s="6" t="s">
        <v>26</v>
      </c>
      <c r="C17" s="4">
        <v>2</v>
      </c>
      <c r="D17" s="15">
        <v>0.10581500000000001</v>
      </c>
      <c r="E17" s="25">
        <v>-397.47595760000002</v>
      </c>
      <c r="F17" s="26">
        <v>-397.5533772</v>
      </c>
      <c r="H17" s="10">
        <v>16</v>
      </c>
      <c r="I17" s="6" t="s">
        <v>26</v>
      </c>
      <c r="J17" s="4">
        <v>3</v>
      </c>
      <c r="K17" s="29">
        <v>0.43486449999999999</v>
      </c>
      <c r="L17" s="25">
        <v>-397.13985109999999</v>
      </c>
      <c r="M17" s="26">
        <v>-397.20502920000001</v>
      </c>
    </row>
    <row r="18" spans="1:17" x14ac:dyDescent="0.25">
      <c r="A18" s="10">
        <v>17</v>
      </c>
      <c r="B18" s="6" t="s">
        <v>30</v>
      </c>
      <c r="C18" s="4">
        <v>1</v>
      </c>
      <c r="D18" s="15">
        <v>4.6198999999999997E-2</v>
      </c>
      <c r="E18" s="25">
        <v>-459.44796389999999</v>
      </c>
      <c r="F18" s="26">
        <v>-459.55243330000002</v>
      </c>
      <c r="H18" s="10">
        <v>17</v>
      </c>
      <c r="I18" s="6" t="s">
        <v>30</v>
      </c>
      <c r="J18" s="4">
        <v>2</v>
      </c>
      <c r="K18" s="29">
        <v>0.44947350000000003</v>
      </c>
      <c r="L18" s="25">
        <v>-459.01502390000002</v>
      </c>
      <c r="M18" s="26">
        <v>-459.10049470000001</v>
      </c>
    </row>
    <row r="19" spans="1:17" ht="17.25" thickBot="1" x14ac:dyDescent="0.3">
      <c r="A19" s="11">
        <v>18</v>
      </c>
      <c r="B19" s="7" t="s">
        <v>32</v>
      </c>
      <c r="C19" s="5">
        <v>0</v>
      </c>
      <c r="D19" s="16" t="s">
        <v>38</v>
      </c>
      <c r="E19" s="27">
        <v>-526.7737449</v>
      </c>
      <c r="F19" s="28">
        <v>-526.91105289999996</v>
      </c>
      <c r="H19" s="11">
        <v>18</v>
      </c>
      <c r="I19" s="7" t="s">
        <v>32</v>
      </c>
      <c r="J19" s="5">
        <v>1</v>
      </c>
      <c r="K19" s="30" t="s">
        <v>38</v>
      </c>
      <c r="L19" s="27">
        <v>-526.2350414</v>
      </c>
      <c r="M19" s="28">
        <v>-526.34711460000005</v>
      </c>
    </row>
    <row r="20" spans="1:17" x14ac:dyDescent="0.25">
      <c r="C20" s="1"/>
      <c r="M20" s="2"/>
    </row>
    <row r="21" spans="1:17" ht="17.25" thickBot="1" x14ac:dyDescent="0.3"/>
    <row r="22" spans="1:17" x14ac:dyDescent="0.25">
      <c r="A22" s="32" t="s">
        <v>41</v>
      </c>
      <c r="B22" s="8"/>
      <c r="C22" s="13" t="s">
        <v>0</v>
      </c>
      <c r="D22" s="17" t="s">
        <v>35</v>
      </c>
      <c r="E22" s="20" t="s">
        <v>36</v>
      </c>
      <c r="F22" s="54" t="s">
        <v>46</v>
      </c>
      <c r="G22" s="42" t="s">
        <v>42</v>
      </c>
      <c r="I22" s="46" t="s">
        <v>43</v>
      </c>
      <c r="J22" s="13" t="s">
        <v>0</v>
      </c>
      <c r="K22" s="17" t="s">
        <v>35</v>
      </c>
      <c r="L22" s="20" t="s">
        <v>36</v>
      </c>
      <c r="N22" s="46" t="s">
        <v>44</v>
      </c>
      <c r="O22" s="13" t="s">
        <v>0</v>
      </c>
      <c r="P22" s="17" t="s">
        <v>35</v>
      </c>
      <c r="Q22" s="20" t="s">
        <v>36</v>
      </c>
    </row>
    <row r="23" spans="1:17" ht="18.75" x14ac:dyDescent="0.25">
      <c r="A23" s="10">
        <v>1</v>
      </c>
      <c r="B23" s="10" t="s">
        <v>2</v>
      </c>
      <c r="C23" s="33">
        <f>(K2-D2)*627.5095</f>
        <v>301.47796588914997</v>
      </c>
      <c r="D23" s="33">
        <f>(L2-E2)*627.5095</f>
        <v>312.64594071350001</v>
      </c>
      <c r="E23" s="97">
        <f>(M2-F2)*627.5095</f>
        <v>312.64594071350001</v>
      </c>
      <c r="F23" s="39">
        <v>313.62</v>
      </c>
      <c r="G23" s="43">
        <v>13.5984</v>
      </c>
      <c r="H23" s="6"/>
      <c r="I23" s="47" t="s">
        <v>1</v>
      </c>
      <c r="J23" s="48">
        <f>C23-F23</f>
        <v>-12.142034110850034</v>
      </c>
      <c r="K23" s="48">
        <f>D23-F23</f>
        <v>-0.97405928649999396</v>
      </c>
      <c r="L23" s="51">
        <f>E23-F23</f>
        <v>-0.97405928649999396</v>
      </c>
      <c r="N23" s="47" t="s">
        <v>1</v>
      </c>
      <c r="O23" s="34">
        <f>ABS(J23)</f>
        <v>12.142034110850034</v>
      </c>
      <c r="P23" s="34">
        <f t="shared" ref="P23:Q23" si="0">ABS(K23)</f>
        <v>0.97405928649999396</v>
      </c>
      <c r="Q23" s="35">
        <f t="shared" si="0"/>
        <v>0.97405928649999396</v>
      </c>
    </row>
    <row r="24" spans="1:17" ht="18.75" x14ac:dyDescent="0.25">
      <c r="A24" s="10">
        <v>2</v>
      </c>
      <c r="B24" s="10" t="s">
        <v>4</v>
      </c>
      <c r="C24" s="33" t="s">
        <v>38</v>
      </c>
      <c r="D24" s="33">
        <f t="shared" ref="D24:D40" si="1">(L3-E3)*627.5095</f>
        <v>540.62578964900013</v>
      </c>
      <c r="E24" s="97">
        <f t="shared" ref="E24:E40" si="2">(M3-F3)*627.5095</f>
        <v>547.65452355850005</v>
      </c>
      <c r="F24" s="39">
        <v>567.29</v>
      </c>
      <c r="G24" s="43">
        <v>24.587299999999999</v>
      </c>
      <c r="H24" s="6"/>
      <c r="I24" s="47" t="s">
        <v>3</v>
      </c>
      <c r="J24" s="48" t="e">
        <f t="shared" ref="J24:J40" si="3">C24-F24</f>
        <v>#VALUE!</v>
      </c>
      <c r="K24" s="48">
        <f t="shared" ref="K24:K40" si="4">D24-F24</f>
        <v>-26.664210350999838</v>
      </c>
      <c r="L24" s="51">
        <f t="shared" ref="L24:L40" si="5">E24-F24</f>
        <v>-19.635476441499918</v>
      </c>
      <c r="N24" s="47" t="s">
        <v>3</v>
      </c>
      <c r="O24" s="34" t="e">
        <f t="shared" ref="O24:O40" si="6">ABS(J24)</f>
        <v>#VALUE!</v>
      </c>
      <c r="P24" s="34">
        <f t="shared" ref="P24:P40" si="7">ABS(K24)</f>
        <v>26.664210350999838</v>
      </c>
      <c r="Q24" s="35">
        <f t="shared" ref="Q24:Q40" si="8">ABS(L24)</f>
        <v>19.635476441499918</v>
      </c>
    </row>
    <row r="25" spans="1:17" x14ac:dyDescent="0.25">
      <c r="A25" s="10">
        <v>3</v>
      </c>
      <c r="B25" s="10" t="s">
        <v>6</v>
      </c>
      <c r="C25" s="33">
        <f t="shared" ref="C25:C39" si="9">(K4-D4)*627.5095</f>
        <v>122.2201508169</v>
      </c>
      <c r="D25" s="33">
        <v>122.9</v>
      </c>
      <c r="E25" s="97">
        <f t="shared" si="2"/>
        <v>122.88895044199994</v>
      </c>
      <c r="F25" s="39">
        <v>124.3</v>
      </c>
      <c r="G25" s="44">
        <v>5.39</v>
      </c>
      <c r="H25" s="6"/>
      <c r="I25" s="47" t="s">
        <v>5</v>
      </c>
      <c r="J25" s="48">
        <f t="shared" si="3"/>
        <v>-2.079849183099995</v>
      </c>
      <c r="K25" s="48">
        <f t="shared" si="4"/>
        <v>-1.3999999999999915</v>
      </c>
      <c r="L25" s="51">
        <f t="shared" si="5"/>
        <v>-1.4110495580000588</v>
      </c>
      <c r="N25" s="47" t="s">
        <v>5</v>
      </c>
      <c r="O25" s="34">
        <f t="shared" si="6"/>
        <v>2.079849183099995</v>
      </c>
      <c r="P25" s="34">
        <f t="shared" si="7"/>
        <v>1.3999999999999915</v>
      </c>
      <c r="Q25" s="35">
        <f t="shared" si="8"/>
        <v>1.4110495580000588</v>
      </c>
    </row>
    <row r="26" spans="1:17" x14ac:dyDescent="0.25">
      <c r="A26" s="10">
        <v>4</v>
      </c>
      <c r="B26" s="10" t="s">
        <v>8</v>
      </c>
      <c r="C26" s="33">
        <f t="shared" si="9"/>
        <v>190.29558167535001</v>
      </c>
      <c r="D26" s="33">
        <f t="shared" si="1"/>
        <v>182.87007350899935</v>
      </c>
      <c r="E26" s="97">
        <f t="shared" si="2"/>
        <v>199.38380176385016</v>
      </c>
      <c r="F26" s="39">
        <v>214.92</v>
      </c>
      <c r="G26" s="44">
        <v>9.32</v>
      </c>
      <c r="H26" s="6"/>
      <c r="I26" s="47" t="s">
        <v>7</v>
      </c>
      <c r="J26" s="48">
        <f t="shared" si="3"/>
        <v>-24.62441832464998</v>
      </c>
      <c r="K26" s="48">
        <f t="shared" si="4"/>
        <v>-32.049926491000633</v>
      </c>
      <c r="L26" s="51">
        <f t="shared" si="5"/>
        <v>-15.536198236149829</v>
      </c>
      <c r="N26" s="47" t="s">
        <v>7</v>
      </c>
      <c r="O26" s="34">
        <f t="shared" si="6"/>
        <v>24.62441832464998</v>
      </c>
      <c r="P26" s="34">
        <f t="shared" si="7"/>
        <v>32.049926491000633</v>
      </c>
      <c r="Q26" s="35">
        <f t="shared" si="8"/>
        <v>15.536198236149829</v>
      </c>
    </row>
    <row r="27" spans="1:17" x14ac:dyDescent="0.25">
      <c r="A27" s="10">
        <v>5</v>
      </c>
      <c r="B27" s="55" t="s">
        <v>40</v>
      </c>
      <c r="C27" s="33">
        <f t="shared" si="9"/>
        <v>97.141357143700006</v>
      </c>
      <c r="D27" s="33">
        <f t="shared" si="1"/>
        <v>180.70955830049999</v>
      </c>
      <c r="E27" s="97">
        <f t="shared" si="2"/>
        <v>182.39680584409862</v>
      </c>
      <c r="F27" s="39">
        <v>191.17</v>
      </c>
      <c r="G27" s="44">
        <v>8.2899999999999991</v>
      </c>
      <c r="H27" s="23"/>
      <c r="I27" s="47" t="s">
        <v>39</v>
      </c>
      <c r="J27" s="48">
        <f t="shared" si="3"/>
        <v>-94.028642856299982</v>
      </c>
      <c r="K27" s="48">
        <f t="shared" si="4"/>
        <v>-10.460441699499995</v>
      </c>
      <c r="L27" s="51">
        <f t="shared" si="5"/>
        <v>-8.7731941559013649</v>
      </c>
      <c r="N27" s="47" t="s">
        <v>39</v>
      </c>
      <c r="O27" s="34">
        <f t="shared" si="6"/>
        <v>94.028642856299982</v>
      </c>
      <c r="P27" s="34">
        <f t="shared" si="7"/>
        <v>10.460441699499995</v>
      </c>
      <c r="Q27" s="35">
        <f t="shared" si="8"/>
        <v>8.7731941559013649</v>
      </c>
    </row>
    <row r="28" spans="1:17" x14ac:dyDescent="0.25">
      <c r="A28" s="10">
        <v>6</v>
      </c>
      <c r="B28" s="10" t="s">
        <v>10</v>
      </c>
      <c r="C28" s="33">
        <f t="shared" si="9"/>
        <v>227.42613455270003</v>
      </c>
      <c r="D28" s="33">
        <f t="shared" si="1"/>
        <v>247.10345195180079</v>
      </c>
      <c r="E28" s="97">
        <f t="shared" si="2"/>
        <v>252.20115087694998</v>
      </c>
      <c r="F28" s="39">
        <v>259.62</v>
      </c>
      <c r="G28" s="44">
        <v>11.26</v>
      </c>
      <c r="H28" s="6"/>
      <c r="I28" s="47" t="s">
        <v>9</v>
      </c>
      <c r="J28" s="48">
        <f t="shared" si="3"/>
        <v>-32.19386544729997</v>
      </c>
      <c r="K28" s="48">
        <f t="shared" si="4"/>
        <v>-12.516548048199212</v>
      </c>
      <c r="L28" s="51">
        <f t="shared" si="5"/>
        <v>-7.4188491230500233</v>
      </c>
      <c r="N28" s="47" t="s">
        <v>9</v>
      </c>
      <c r="O28" s="34">
        <f t="shared" si="6"/>
        <v>32.19386544729997</v>
      </c>
      <c r="P28" s="34">
        <f t="shared" si="7"/>
        <v>12.516548048199212</v>
      </c>
      <c r="Q28" s="35">
        <f t="shared" si="8"/>
        <v>7.4188491230500233</v>
      </c>
    </row>
    <row r="29" spans="1:17" x14ac:dyDescent="0.25">
      <c r="A29" s="10">
        <v>7</v>
      </c>
      <c r="B29" s="10" t="s">
        <v>12</v>
      </c>
      <c r="C29" s="33">
        <f t="shared" si="9"/>
        <v>306.29391304879999</v>
      </c>
      <c r="D29" s="33">
        <f t="shared" si="1"/>
        <v>322.06579957274937</v>
      </c>
      <c r="E29" s="97">
        <f t="shared" si="2"/>
        <v>332.59390295995229</v>
      </c>
      <c r="F29" s="39">
        <v>335.07</v>
      </c>
      <c r="G29" s="44">
        <v>14.53</v>
      </c>
      <c r="H29" s="6"/>
      <c r="I29" s="47" t="s">
        <v>11</v>
      </c>
      <c r="J29" s="48">
        <f t="shared" si="3"/>
        <v>-28.7760869512</v>
      </c>
      <c r="K29" s="48">
        <f t="shared" si="4"/>
        <v>-13.004200427250623</v>
      </c>
      <c r="L29" s="51">
        <f t="shared" si="5"/>
        <v>-2.4760970400477049</v>
      </c>
      <c r="N29" s="47" t="s">
        <v>11</v>
      </c>
      <c r="O29" s="34">
        <f t="shared" si="6"/>
        <v>28.7760869512</v>
      </c>
      <c r="P29" s="34">
        <f t="shared" si="7"/>
        <v>13.004200427250623</v>
      </c>
      <c r="Q29" s="35">
        <f t="shared" si="8"/>
        <v>2.4760970400477049</v>
      </c>
    </row>
    <row r="30" spans="1:17" x14ac:dyDescent="0.25">
      <c r="A30" s="10">
        <v>8</v>
      </c>
      <c r="B30" s="10" t="s">
        <v>14</v>
      </c>
      <c r="C30" s="33">
        <f t="shared" si="9"/>
        <v>294.36665172944998</v>
      </c>
      <c r="D30" s="33">
        <f t="shared" si="1"/>
        <v>276.91799707054844</v>
      </c>
      <c r="E30" s="97">
        <f t="shared" si="2"/>
        <v>298.46447701730415</v>
      </c>
      <c r="F30" s="39">
        <v>313.85000000000002</v>
      </c>
      <c r="G30" s="44">
        <v>13.61</v>
      </c>
      <c r="H30" s="6"/>
      <c r="I30" s="47" t="s">
        <v>13</v>
      </c>
      <c r="J30" s="48">
        <f t="shared" si="3"/>
        <v>-19.483348270550039</v>
      </c>
      <c r="K30" s="48">
        <f t="shared" si="4"/>
        <v>-36.932002929451585</v>
      </c>
      <c r="L30" s="51">
        <f t="shared" si="5"/>
        <v>-15.385522982695875</v>
      </c>
      <c r="N30" s="47" t="s">
        <v>13</v>
      </c>
      <c r="O30" s="34">
        <f t="shared" si="6"/>
        <v>19.483348270550039</v>
      </c>
      <c r="P30" s="34">
        <f t="shared" si="7"/>
        <v>36.932002929451585</v>
      </c>
      <c r="Q30" s="35">
        <f t="shared" si="8"/>
        <v>15.385522982695875</v>
      </c>
    </row>
    <row r="31" spans="1:17" x14ac:dyDescent="0.25">
      <c r="A31" s="10">
        <v>9</v>
      </c>
      <c r="B31" s="10" t="s">
        <v>16</v>
      </c>
      <c r="C31" s="33">
        <f t="shared" si="9"/>
        <v>378.01849990260001</v>
      </c>
      <c r="D31" s="33">
        <f t="shared" si="1"/>
        <v>359.49586273445107</v>
      </c>
      <c r="E31" s="97">
        <f t="shared" si="2"/>
        <v>387.57634810090372</v>
      </c>
      <c r="F31" s="39">
        <v>401.71</v>
      </c>
      <c r="G31" s="44">
        <v>17.420000000000002</v>
      </c>
      <c r="H31" s="6"/>
      <c r="I31" s="47" t="s">
        <v>15</v>
      </c>
      <c r="J31" s="48">
        <f t="shared" si="3"/>
        <v>-23.691500097399967</v>
      </c>
      <c r="K31" s="48">
        <f t="shared" si="4"/>
        <v>-42.214137265548914</v>
      </c>
      <c r="L31" s="51">
        <f t="shared" si="5"/>
        <v>-14.133651899096265</v>
      </c>
      <c r="N31" s="47" t="s">
        <v>15</v>
      </c>
      <c r="O31" s="34">
        <f t="shared" si="6"/>
        <v>23.691500097399967</v>
      </c>
      <c r="P31" s="34">
        <f t="shared" si="7"/>
        <v>42.214137265548914</v>
      </c>
      <c r="Q31" s="35">
        <f t="shared" si="8"/>
        <v>14.133651899096265</v>
      </c>
    </row>
    <row r="32" spans="1:17" x14ac:dyDescent="0.25">
      <c r="A32" s="10">
        <v>10</v>
      </c>
      <c r="B32" s="10" t="s">
        <v>18</v>
      </c>
      <c r="C32" s="33" t="s">
        <v>38</v>
      </c>
      <c r="D32" s="33">
        <f t="shared" si="1"/>
        <v>453.49747609489515</v>
      </c>
      <c r="E32" s="97">
        <f t="shared" si="2"/>
        <v>487.35983399434787</v>
      </c>
      <c r="F32" s="39">
        <v>497.18</v>
      </c>
      <c r="G32" s="44">
        <v>21.56</v>
      </c>
      <c r="H32" s="6"/>
      <c r="I32" s="47" t="s">
        <v>17</v>
      </c>
      <c r="J32" s="48" t="e">
        <f t="shared" si="3"/>
        <v>#VALUE!</v>
      </c>
      <c r="K32" s="48">
        <f t="shared" si="4"/>
        <v>-43.682523905104858</v>
      </c>
      <c r="L32" s="51">
        <f t="shared" si="5"/>
        <v>-9.8201660056521405</v>
      </c>
      <c r="N32" s="47" t="s">
        <v>17</v>
      </c>
      <c r="O32" s="34" t="e">
        <f t="shared" si="6"/>
        <v>#VALUE!</v>
      </c>
      <c r="P32" s="34">
        <f t="shared" si="7"/>
        <v>43.682523905104858</v>
      </c>
      <c r="Q32" s="35">
        <f t="shared" si="8"/>
        <v>9.8201660056521405</v>
      </c>
    </row>
    <row r="33" spans="1:17" x14ac:dyDescent="0.25">
      <c r="A33" s="10">
        <v>11</v>
      </c>
      <c r="B33" s="10" t="s">
        <v>20</v>
      </c>
      <c r="C33" s="33">
        <f t="shared" si="9"/>
        <v>109.96056046635</v>
      </c>
      <c r="D33" s="33">
        <f t="shared" si="1"/>
        <v>114.29884739461669</v>
      </c>
      <c r="E33" s="39">
        <f t="shared" si="2"/>
        <v>114.29897289649139</v>
      </c>
      <c r="F33" s="39">
        <v>118.3</v>
      </c>
      <c r="G33" s="44">
        <v>5.13</v>
      </c>
      <c r="H33" s="6"/>
      <c r="I33" s="47" t="s">
        <v>19</v>
      </c>
      <c r="J33" s="48">
        <f t="shared" si="3"/>
        <v>-8.339439533649994</v>
      </c>
      <c r="K33" s="48">
        <f t="shared" si="4"/>
        <v>-4.0011526053833109</v>
      </c>
      <c r="L33" s="51">
        <f t="shared" si="5"/>
        <v>-4.0010271035086049</v>
      </c>
      <c r="N33" s="47" t="s">
        <v>19</v>
      </c>
      <c r="O33" s="34">
        <f t="shared" si="6"/>
        <v>8.339439533649994</v>
      </c>
      <c r="P33" s="34">
        <f t="shared" si="7"/>
        <v>4.0011526053833109</v>
      </c>
      <c r="Q33" s="35">
        <f t="shared" si="8"/>
        <v>4.0010271035086049</v>
      </c>
    </row>
    <row r="34" spans="1:17" x14ac:dyDescent="0.25">
      <c r="A34" s="10">
        <v>12</v>
      </c>
      <c r="B34" s="10" t="s">
        <v>22</v>
      </c>
      <c r="C34" s="33">
        <f t="shared" si="9"/>
        <v>182.85608004714999</v>
      </c>
      <c r="D34" s="33">
        <f t="shared" si="1"/>
        <v>152.33966555264948</v>
      </c>
      <c r="E34" s="39">
        <f t="shared" si="2"/>
        <v>166.13652867629017</v>
      </c>
      <c r="F34" s="39">
        <v>176.18</v>
      </c>
      <c r="G34" s="44">
        <v>7.64</v>
      </c>
      <c r="H34" s="6"/>
      <c r="I34" s="47" t="s">
        <v>21</v>
      </c>
      <c r="J34" s="48">
        <f t="shared" si="3"/>
        <v>6.6760800471499806</v>
      </c>
      <c r="K34" s="48">
        <f t="shared" si="4"/>
        <v>-23.840334447350529</v>
      </c>
      <c r="L34" s="51">
        <f t="shared" si="5"/>
        <v>-10.043471323709838</v>
      </c>
      <c r="N34" s="47" t="s">
        <v>21</v>
      </c>
      <c r="O34" s="34">
        <f t="shared" si="6"/>
        <v>6.6760800471499806</v>
      </c>
      <c r="P34" s="34">
        <f t="shared" si="7"/>
        <v>23.840334447350529</v>
      </c>
      <c r="Q34" s="35">
        <f t="shared" si="8"/>
        <v>10.043471323709838</v>
      </c>
    </row>
    <row r="35" spans="1:17" x14ac:dyDescent="0.25">
      <c r="A35" s="10">
        <v>13</v>
      </c>
      <c r="B35" s="10" t="s">
        <v>24</v>
      </c>
      <c r="C35" s="33">
        <f t="shared" si="9"/>
        <v>68.044808394849994</v>
      </c>
      <c r="D35" s="33">
        <f t="shared" si="1"/>
        <v>128.14440525545569</v>
      </c>
      <c r="E35" s="39">
        <f t="shared" si="2"/>
        <v>130.22158720236547</v>
      </c>
      <c r="F35" s="39">
        <v>137.9</v>
      </c>
      <c r="G35" s="44">
        <v>5.98</v>
      </c>
      <c r="H35" s="6"/>
      <c r="I35" s="47" t="s">
        <v>23</v>
      </c>
      <c r="J35" s="48">
        <f t="shared" si="3"/>
        <v>-69.855191605150011</v>
      </c>
      <c r="K35" s="48">
        <f t="shared" si="4"/>
        <v>-9.755594744544311</v>
      </c>
      <c r="L35" s="51">
        <f t="shared" si="5"/>
        <v>-7.678412797634536</v>
      </c>
      <c r="N35" s="47" t="s">
        <v>23</v>
      </c>
      <c r="O35" s="34">
        <f t="shared" si="6"/>
        <v>69.855191605150011</v>
      </c>
      <c r="P35" s="34">
        <f t="shared" si="7"/>
        <v>9.755594744544311</v>
      </c>
      <c r="Q35" s="35">
        <f t="shared" si="8"/>
        <v>7.678412797634536</v>
      </c>
    </row>
    <row r="36" spans="1:17" x14ac:dyDescent="0.25">
      <c r="A36" s="10">
        <v>14</v>
      </c>
      <c r="B36" s="10" t="s">
        <v>26</v>
      </c>
      <c r="C36" s="33">
        <f t="shared" si="9"/>
        <v>172.33387524925001</v>
      </c>
      <c r="D36" s="33">
        <f t="shared" si="1"/>
        <v>176.01051616070461</v>
      </c>
      <c r="E36" s="39">
        <f t="shared" si="2"/>
        <v>179.65640910663103</v>
      </c>
      <c r="F36" s="39">
        <v>187.94</v>
      </c>
      <c r="G36" s="44">
        <v>8.15</v>
      </c>
      <c r="H36" s="6"/>
      <c r="I36" s="47" t="s">
        <v>25</v>
      </c>
      <c r="J36" s="48">
        <f t="shared" si="3"/>
        <v>-15.606124750749984</v>
      </c>
      <c r="K36" s="48">
        <f t="shared" si="4"/>
        <v>-11.929483839295386</v>
      </c>
      <c r="L36" s="51">
        <f t="shared" si="5"/>
        <v>-8.2835908933689666</v>
      </c>
      <c r="N36" s="47" t="s">
        <v>25</v>
      </c>
      <c r="O36" s="34">
        <f t="shared" si="6"/>
        <v>15.606124750749984</v>
      </c>
      <c r="P36" s="34">
        <f t="shared" si="7"/>
        <v>11.929483839295386</v>
      </c>
      <c r="Q36" s="35">
        <f t="shared" si="8"/>
        <v>8.2835908933689666</v>
      </c>
    </row>
    <row r="37" spans="1:17" x14ac:dyDescent="0.25">
      <c r="A37" s="10">
        <v>15</v>
      </c>
      <c r="B37" s="10" t="s">
        <v>28</v>
      </c>
      <c r="C37" s="33">
        <f t="shared" si="9"/>
        <v>212.02899670215001</v>
      </c>
      <c r="D37" s="33">
        <f t="shared" si="1"/>
        <v>229.29372832661673</v>
      </c>
      <c r="E37" s="39">
        <f t="shared" si="2"/>
        <v>234.9598881078289</v>
      </c>
      <c r="F37" s="39">
        <v>241.67</v>
      </c>
      <c r="G37" s="44">
        <v>10.48</v>
      </c>
      <c r="H37" s="6"/>
      <c r="I37" s="47" t="s">
        <v>27</v>
      </c>
      <c r="J37" s="48">
        <f t="shared" si="3"/>
        <v>-29.641003297849977</v>
      </c>
      <c r="K37" s="48">
        <f t="shared" si="4"/>
        <v>-12.376271673383258</v>
      </c>
      <c r="L37" s="51">
        <f t="shared" si="5"/>
        <v>-6.7101118921710849</v>
      </c>
      <c r="N37" s="47" t="s">
        <v>27</v>
      </c>
      <c r="O37" s="34">
        <f t="shared" si="6"/>
        <v>29.641003297849977</v>
      </c>
      <c r="P37" s="34">
        <f t="shared" si="7"/>
        <v>12.376271673383258</v>
      </c>
      <c r="Q37" s="35">
        <f t="shared" si="8"/>
        <v>6.7101118921710849</v>
      </c>
    </row>
    <row r="38" spans="1:17" x14ac:dyDescent="0.25">
      <c r="A38" s="10">
        <v>16</v>
      </c>
      <c r="B38" s="10" t="s">
        <v>26</v>
      </c>
      <c r="C38" s="33">
        <f t="shared" si="9"/>
        <v>206.48168722025</v>
      </c>
      <c r="D38" s="33">
        <f t="shared" si="1"/>
        <v>210.91002176176761</v>
      </c>
      <c r="E38" s="39">
        <f t="shared" si="2"/>
        <v>218.59167930599199</v>
      </c>
      <c r="F38" s="39">
        <v>238.9</v>
      </c>
      <c r="G38" s="44">
        <v>10.36</v>
      </c>
      <c r="H38" s="6"/>
      <c r="I38" s="47" t="s">
        <v>25</v>
      </c>
      <c r="J38" s="48">
        <f t="shared" si="3"/>
        <v>-32.418312779750011</v>
      </c>
      <c r="K38" s="48">
        <f t="shared" si="4"/>
        <v>-27.989978238232396</v>
      </c>
      <c r="L38" s="51">
        <f t="shared" si="5"/>
        <v>-20.308320694008017</v>
      </c>
      <c r="N38" s="47" t="s">
        <v>25</v>
      </c>
      <c r="O38" s="34">
        <f t="shared" si="6"/>
        <v>32.418312779750011</v>
      </c>
      <c r="P38" s="34">
        <f t="shared" si="7"/>
        <v>27.989978238232396</v>
      </c>
      <c r="Q38" s="35">
        <f t="shared" si="8"/>
        <v>20.308320694008017</v>
      </c>
    </row>
    <row r="39" spans="1:17" x14ac:dyDescent="0.25">
      <c r="A39" s="10">
        <v>17</v>
      </c>
      <c r="B39" s="10" t="s">
        <v>30</v>
      </c>
      <c r="C39" s="33">
        <f t="shared" si="9"/>
        <v>253.05857985775003</v>
      </c>
      <c r="D39" s="33">
        <f t="shared" si="1"/>
        <v>271.67396292998347</v>
      </c>
      <c r="E39" s="39">
        <f t="shared" si="2"/>
        <v>283.59576491670339</v>
      </c>
      <c r="F39" s="39">
        <v>298.86</v>
      </c>
      <c r="G39" s="44">
        <v>12.96</v>
      </c>
      <c r="H39" s="6"/>
      <c r="I39" s="47" t="s">
        <v>29</v>
      </c>
      <c r="J39" s="48">
        <f t="shared" si="3"/>
        <v>-45.801420142249981</v>
      </c>
      <c r="K39" s="48">
        <f t="shared" si="4"/>
        <v>-27.186037070016539</v>
      </c>
      <c r="L39" s="51">
        <f t="shared" si="5"/>
        <v>-15.264235083296626</v>
      </c>
      <c r="N39" s="47" t="s">
        <v>29</v>
      </c>
      <c r="O39" s="34">
        <f t="shared" si="6"/>
        <v>45.801420142249981</v>
      </c>
      <c r="P39" s="34">
        <f t="shared" si="7"/>
        <v>27.186037070016539</v>
      </c>
      <c r="Q39" s="35">
        <f t="shared" si="8"/>
        <v>15.264235083296626</v>
      </c>
    </row>
    <row r="40" spans="1:17" ht="17.25" thickBot="1" x14ac:dyDescent="0.3">
      <c r="A40" s="11">
        <v>18</v>
      </c>
      <c r="B40" s="11" t="s">
        <v>32</v>
      </c>
      <c r="C40" s="36" t="s">
        <v>38</v>
      </c>
      <c r="D40" s="36">
        <f t="shared" si="1"/>
        <v>338.04156393324803</v>
      </c>
      <c r="E40" s="40">
        <f t="shared" si="2"/>
        <v>353.87664066378994</v>
      </c>
      <c r="F40" s="40">
        <v>363.2</v>
      </c>
      <c r="G40" s="45">
        <v>15.75</v>
      </c>
      <c r="H40" s="6"/>
      <c r="I40" s="49" t="s">
        <v>31</v>
      </c>
      <c r="J40" s="50" t="e">
        <f t="shared" si="3"/>
        <v>#VALUE!</v>
      </c>
      <c r="K40" s="50">
        <f t="shared" si="4"/>
        <v>-25.15843606675196</v>
      </c>
      <c r="L40" s="52">
        <f t="shared" si="5"/>
        <v>-9.3233593362100464</v>
      </c>
      <c r="N40" s="49" t="s">
        <v>31</v>
      </c>
      <c r="O40" s="37" t="e">
        <f t="shared" si="6"/>
        <v>#VALUE!</v>
      </c>
      <c r="P40" s="37">
        <f t="shared" si="7"/>
        <v>25.15843606675196</v>
      </c>
      <c r="Q40" s="38">
        <f t="shared" si="8"/>
        <v>9.3233593362100464</v>
      </c>
    </row>
    <row r="41" spans="1:17" x14ac:dyDescent="0.25">
      <c r="N41" s="53" t="s">
        <v>45</v>
      </c>
      <c r="O41" s="41">
        <f>AVERAGE(O23,O25:O31,O33:O39)</f>
        <v>29.69048782652666</v>
      </c>
      <c r="P41" s="41">
        <f>AVERAGE(P23:P40)</f>
        <v>20.118629949361853</v>
      </c>
      <c r="Q41" s="41">
        <f>AVERAGE(Q23:Q40)</f>
        <v>9.843155214027826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6C2D-7F53-4A58-87AE-F9B09314793E}">
  <dimension ref="A2:A7"/>
  <sheetViews>
    <sheetView workbookViewId="0">
      <selection activeCell="E25" sqref="E25"/>
    </sheetView>
  </sheetViews>
  <sheetFormatPr defaultRowHeight="16.5" x14ac:dyDescent="0.25"/>
  <sheetData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6"/>
  <sheetViews>
    <sheetView topLeftCell="G7" workbookViewId="0">
      <selection activeCell="I15" sqref="I15"/>
    </sheetView>
  </sheetViews>
  <sheetFormatPr defaultRowHeight="16.5" x14ac:dyDescent="0.25"/>
  <cols>
    <col min="1" max="1" width="11.375" customWidth="1"/>
    <col min="2" max="2" width="18.875" customWidth="1"/>
    <col min="3" max="3" width="21.125" customWidth="1"/>
    <col min="4" max="4" width="26.375" customWidth="1"/>
    <col min="5" max="5" width="19.25" customWidth="1"/>
    <col min="6" max="6" width="23.625" customWidth="1"/>
    <col min="7" max="7" width="7.875" customWidth="1"/>
    <col min="8" max="8" width="9.75" customWidth="1"/>
    <col min="9" max="9" width="21.25" customWidth="1"/>
    <col min="10" max="10" width="22.5" customWidth="1"/>
    <col min="11" max="11" width="29.75" customWidth="1"/>
    <col min="12" max="12" width="19.125" customWidth="1"/>
    <col min="13" max="13" width="23.625" customWidth="1"/>
    <col min="14" max="14" width="15" customWidth="1"/>
  </cols>
  <sheetData>
    <row r="1" spans="1:14" ht="17.25" thickBot="1" x14ac:dyDescent="0.3">
      <c r="A1" s="64" t="s">
        <v>50</v>
      </c>
      <c r="B1" s="65" t="s">
        <v>33</v>
      </c>
      <c r="C1" s="66" t="s">
        <v>34</v>
      </c>
      <c r="D1" s="62" t="s">
        <v>47</v>
      </c>
      <c r="E1" s="76" t="s">
        <v>49</v>
      </c>
      <c r="F1" s="67" t="s">
        <v>48</v>
      </c>
      <c r="G1" s="56"/>
      <c r="H1" s="64" t="s">
        <v>50</v>
      </c>
      <c r="I1" s="65" t="s">
        <v>37</v>
      </c>
      <c r="J1" s="66" t="s">
        <v>34</v>
      </c>
      <c r="K1" s="62" t="s">
        <v>47</v>
      </c>
      <c r="L1" s="76" t="s">
        <v>49</v>
      </c>
      <c r="M1" s="67" t="s">
        <v>48</v>
      </c>
      <c r="N1" s="56"/>
    </row>
    <row r="2" spans="1:14" x14ac:dyDescent="0.25">
      <c r="A2" s="57">
        <v>1</v>
      </c>
      <c r="B2" s="4" t="s">
        <v>2</v>
      </c>
      <c r="C2" s="4">
        <v>1</v>
      </c>
      <c r="D2" s="81">
        <v>-0.49980999999999998</v>
      </c>
      <c r="E2" s="82">
        <v>-0.49980999999999998</v>
      </c>
      <c r="F2" s="83">
        <v>-0.49980999999999998</v>
      </c>
      <c r="G2" s="56"/>
      <c r="H2" s="57">
        <v>1</v>
      </c>
      <c r="I2" s="4" t="s">
        <v>2</v>
      </c>
      <c r="J2" s="4">
        <v>0</v>
      </c>
      <c r="K2" s="81">
        <v>0</v>
      </c>
      <c r="L2" s="82">
        <v>0</v>
      </c>
      <c r="M2" s="83">
        <v>0</v>
      </c>
      <c r="N2" s="56"/>
    </row>
    <row r="3" spans="1:14" x14ac:dyDescent="0.25">
      <c r="A3" s="57">
        <v>2</v>
      </c>
      <c r="B3" s="4" t="s">
        <v>4</v>
      </c>
      <c r="C3" s="4">
        <v>0</v>
      </c>
      <c r="D3" s="81">
        <v>-2.8892690000000001</v>
      </c>
      <c r="E3" s="82">
        <v>-2.895581</v>
      </c>
      <c r="F3" s="83">
        <v>-2.895778</v>
      </c>
      <c r="G3" s="56"/>
      <c r="H3" s="57">
        <v>2</v>
      </c>
      <c r="I3" s="4" t="s">
        <v>4</v>
      </c>
      <c r="J3" s="4">
        <v>1</v>
      </c>
      <c r="K3" s="81">
        <v>-1.9981390000000001</v>
      </c>
      <c r="L3" s="82">
        <v>-1.9981390000000001</v>
      </c>
      <c r="M3" s="83">
        <v>-1.9981390000000001</v>
      </c>
      <c r="N3" s="56"/>
    </row>
    <row r="4" spans="1:14" x14ac:dyDescent="0.25">
      <c r="A4" s="57">
        <v>3</v>
      </c>
      <c r="B4" s="4" t="s">
        <v>6</v>
      </c>
      <c r="C4" s="4">
        <v>1</v>
      </c>
      <c r="D4" s="81">
        <v>-7.4320269999999997</v>
      </c>
      <c r="E4" s="82">
        <v>-7.4320269999999997</v>
      </c>
      <c r="F4" s="83">
        <v>-7.4320269999999997</v>
      </c>
      <c r="G4" s="56"/>
      <c r="H4" s="57">
        <v>3</v>
      </c>
      <c r="I4" s="4" t="s">
        <v>6</v>
      </c>
      <c r="J4" s="4">
        <v>0</v>
      </c>
      <c r="K4" s="81">
        <v>-7.2358399999999996</v>
      </c>
      <c r="L4" s="82">
        <v>-7.2358399999999996</v>
      </c>
      <c r="M4" s="83">
        <v>-7.2358399999999996</v>
      </c>
      <c r="N4" s="56"/>
    </row>
    <row r="5" spans="1:14" x14ac:dyDescent="0.25">
      <c r="A5" s="57">
        <v>4</v>
      </c>
      <c r="B5" s="4" t="s">
        <v>8</v>
      </c>
      <c r="C5" s="4">
        <v>0</v>
      </c>
      <c r="D5" s="81">
        <v>-14.599742000000001</v>
      </c>
      <c r="E5" s="82">
        <v>-14.613057</v>
      </c>
      <c r="F5" s="83">
        <v>-14.617343</v>
      </c>
      <c r="G5" s="56"/>
      <c r="H5" s="57">
        <v>4</v>
      </c>
      <c r="I5" s="4" t="s">
        <v>8</v>
      </c>
      <c r="J5" s="4">
        <v>1</v>
      </c>
      <c r="K5" s="81">
        <v>-14.276204</v>
      </c>
      <c r="L5" s="82">
        <v>-14.276204</v>
      </c>
      <c r="M5" s="83">
        <v>-14.276204</v>
      </c>
      <c r="N5" s="56"/>
    </row>
    <row r="6" spans="1:14" x14ac:dyDescent="0.25">
      <c r="A6" s="57">
        <v>5</v>
      </c>
      <c r="B6" s="4" t="s">
        <v>40</v>
      </c>
      <c r="C6" s="4">
        <v>1</v>
      </c>
      <c r="D6" s="81">
        <v>-24.574680000000001</v>
      </c>
      <c r="E6" s="82">
        <v>-24.592199000000001</v>
      </c>
      <c r="F6" s="83">
        <v>-24.596699000000001</v>
      </c>
      <c r="G6" s="56"/>
      <c r="H6" s="57">
        <v>5</v>
      </c>
      <c r="I6" s="4" t="s">
        <v>40</v>
      </c>
      <c r="J6" s="4">
        <v>0</v>
      </c>
      <c r="K6" s="81">
        <v>-24.271522000000001</v>
      </c>
      <c r="L6" s="82">
        <v>-24.290122</v>
      </c>
      <c r="M6" s="83">
        <v>-24.295663999999999</v>
      </c>
      <c r="N6" s="56"/>
    </row>
    <row r="7" spans="1:14" x14ac:dyDescent="0.25">
      <c r="A7" s="57">
        <v>6</v>
      </c>
      <c r="B7" s="4" t="s">
        <v>10</v>
      </c>
      <c r="C7" s="4">
        <v>2</v>
      </c>
      <c r="D7" s="81">
        <v>-37.756034999999997</v>
      </c>
      <c r="E7" s="82">
        <v>-37.774591000000001</v>
      </c>
      <c r="F7" s="83">
        <v>-37.778409000000003</v>
      </c>
      <c r="G7" s="56"/>
      <c r="H7" s="57">
        <v>6</v>
      </c>
      <c r="I7" s="4" t="s">
        <v>10</v>
      </c>
      <c r="J7" s="4">
        <v>1</v>
      </c>
      <c r="K7" s="81">
        <v>-37.342764000000003</v>
      </c>
      <c r="L7" s="82">
        <v>-37.362769</v>
      </c>
      <c r="M7" s="83">
        <v>-37.367818999999997</v>
      </c>
      <c r="N7" s="56"/>
    </row>
    <row r="8" spans="1:14" x14ac:dyDescent="0.25">
      <c r="A8" s="57">
        <v>7</v>
      </c>
      <c r="B8" s="4" t="s">
        <v>12</v>
      </c>
      <c r="C8" s="4">
        <v>3</v>
      </c>
      <c r="D8" s="81">
        <v>-54.492986999999999</v>
      </c>
      <c r="E8" s="82">
        <v>-54.508794000000002</v>
      </c>
      <c r="F8" s="83">
        <v>-54.511330999999998</v>
      </c>
      <c r="G8" s="56"/>
      <c r="H8" s="57">
        <v>7</v>
      </c>
      <c r="I8" s="4" t="s">
        <v>12</v>
      </c>
      <c r="J8" s="4">
        <v>2</v>
      </c>
      <c r="K8" s="81">
        <v>-53.956955999999998</v>
      </c>
      <c r="L8" s="82">
        <v>-53.975935</v>
      </c>
      <c r="M8" s="83">
        <v>-53.979689999999998</v>
      </c>
      <c r="N8" s="56"/>
    </row>
    <row r="9" spans="1:14" x14ac:dyDescent="0.25">
      <c r="A9" s="57">
        <v>8</v>
      </c>
      <c r="B9" s="4" t="s">
        <v>14</v>
      </c>
      <c r="C9" s="4">
        <v>2</v>
      </c>
      <c r="D9" s="81">
        <v>-74.950036999999995</v>
      </c>
      <c r="E9" s="82">
        <v>-74.966055999999995</v>
      </c>
      <c r="F9" s="83">
        <v>-74.969391999999999</v>
      </c>
      <c r="G9" s="56"/>
      <c r="H9" s="57">
        <v>8</v>
      </c>
      <c r="I9" s="4" t="s">
        <v>14</v>
      </c>
      <c r="J9" s="4">
        <v>3</v>
      </c>
      <c r="K9" s="81">
        <v>-74.461298999999997</v>
      </c>
      <c r="L9" s="82">
        <v>-74.476132000000007</v>
      </c>
      <c r="M9" s="83">
        <v>-74.478013000000004</v>
      </c>
      <c r="N9" s="56"/>
    </row>
    <row r="10" spans="1:14" x14ac:dyDescent="0.25">
      <c r="A10" s="57">
        <v>9</v>
      </c>
      <c r="B10" s="4" t="s">
        <v>16</v>
      </c>
      <c r="C10" s="4">
        <v>1</v>
      </c>
      <c r="D10" s="81">
        <v>-99.598561000000004</v>
      </c>
      <c r="E10" s="82">
        <v>-99.609992000000005</v>
      </c>
      <c r="F10" s="83">
        <v>-99.613816</v>
      </c>
      <c r="G10" s="56"/>
      <c r="H10" s="57">
        <v>9</v>
      </c>
      <c r="I10" s="4" t="s">
        <v>16</v>
      </c>
      <c r="J10" s="4">
        <v>2</v>
      </c>
      <c r="K10" s="81">
        <v>-98.963944999999995</v>
      </c>
      <c r="L10" s="82">
        <v>-98.979011999999997</v>
      </c>
      <c r="M10" s="83">
        <v>-98.981341999999998</v>
      </c>
      <c r="N10" s="56"/>
    </row>
    <row r="11" spans="1:14" ht="17.25" thickBot="1" x14ac:dyDescent="0.3">
      <c r="A11" s="58">
        <v>10</v>
      </c>
      <c r="B11" s="5" t="s">
        <v>18</v>
      </c>
      <c r="C11" s="5">
        <v>0</v>
      </c>
      <c r="D11" s="84">
        <v>-128.78730100000001</v>
      </c>
      <c r="E11" s="85">
        <v>-128.78975700000001</v>
      </c>
      <c r="F11" s="86">
        <v>-128.793599</v>
      </c>
      <c r="G11" s="56"/>
      <c r="H11" s="58">
        <v>10</v>
      </c>
      <c r="I11" s="5" t="s">
        <v>18</v>
      </c>
      <c r="J11" s="5">
        <v>1</v>
      </c>
      <c r="K11" s="84">
        <v>-127.992853</v>
      </c>
      <c r="L11" s="85">
        <v>-128.00433100000001</v>
      </c>
      <c r="M11" s="86">
        <v>-128.00696600000001</v>
      </c>
      <c r="N11" s="56"/>
    </row>
    <row r="12" spans="1:14" ht="17.25" thickBot="1" x14ac:dyDescent="0.3">
      <c r="K12" s="87"/>
      <c r="L12" s="87"/>
      <c r="M12" s="87"/>
    </row>
    <row r="13" spans="1:14" ht="17.25" thickBot="1" x14ac:dyDescent="0.3">
      <c r="A13" s="61" t="s">
        <v>52</v>
      </c>
      <c r="B13" s="62" t="s">
        <v>47</v>
      </c>
      <c r="C13" s="76" t="s">
        <v>49</v>
      </c>
      <c r="D13" s="67" t="s">
        <v>48</v>
      </c>
      <c r="E13" s="63" t="s">
        <v>46</v>
      </c>
      <c r="G13" s="297" t="s">
        <v>51</v>
      </c>
      <c r="H13" s="298"/>
      <c r="I13" s="62" t="s">
        <v>47</v>
      </c>
      <c r="J13" s="76" t="s">
        <v>49</v>
      </c>
      <c r="K13" s="67" t="s">
        <v>48</v>
      </c>
    </row>
    <row r="14" spans="1:14" x14ac:dyDescent="0.25">
      <c r="A14" s="57" t="s">
        <v>2</v>
      </c>
      <c r="B14" s="74">
        <f>(K2-D2)*627.5095</f>
        <v>313.63552319499996</v>
      </c>
      <c r="C14" s="77">
        <f>(L2-E2)*627.5095</f>
        <v>313.63552319499996</v>
      </c>
      <c r="D14" s="68">
        <f>(M2-F2)*627.5095</f>
        <v>313.63552319499996</v>
      </c>
      <c r="E14" s="59">
        <v>313.62</v>
      </c>
      <c r="G14" s="290" t="s">
        <v>2</v>
      </c>
      <c r="H14" s="291"/>
      <c r="I14" s="72">
        <f>B14-E14</f>
        <v>1.5523194999957468E-2</v>
      </c>
      <c r="J14" s="79">
        <f>C14-E14</f>
        <v>1.5523194999957468E-2</v>
      </c>
      <c r="K14" s="70">
        <f>D14-E14</f>
        <v>1.5523194999957468E-2</v>
      </c>
    </row>
    <row r="15" spans="1:14" x14ac:dyDescent="0.25">
      <c r="A15" s="57" t="s">
        <v>4</v>
      </c>
      <c r="B15" s="74">
        <f t="shared" ref="B15:B23" si="0">(K3-D3)*627.5095</f>
        <v>559.19254073499997</v>
      </c>
      <c r="C15" s="77">
        <f t="shared" ref="C15:C23" si="1">(L3-E3)*627.5095</f>
        <v>563.15338069899985</v>
      </c>
      <c r="D15" s="68">
        <f t="shared" ref="D15:D23" si="2">(M3-F3)*627.5095</f>
        <v>563.27700007049987</v>
      </c>
      <c r="E15" s="59">
        <v>567.29</v>
      </c>
      <c r="G15" s="290" t="s">
        <v>4</v>
      </c>
      <c r="H15" s="291"/>
      <c r="I15" s="72">
        <f t="shared" ref="I15:I23" si="3">B15-E15</f>
        <v>-8.0974592649999977</v>
      </c>
      <c r="J15" s="79">
        <f t="shared" ref="J15:J23" si="4">C15-E15</f>
        <v>-4.1366193010001098</v>
      </c>
      <c r="K15" s="70">
        <f t="shared" ref="K15:K23" si="5">D15-E15</f>
        <v>-4.0129999295000971</v>
      </c>
    </row>
    <row r="16" spans="1:14" x14ac:dyDescent="0.25">
      <c r="A16" s="57" t="s">
        <v>6</v>
      </c>
      <c r="B16" s="74">
        <f t="shared" si="0"/>
        <v>123.10920627650007</v>
      </c>
      <c r="C16" s="77">
        <f t="shared" si="1"/>
        <v>123.10920627650007</v>
      </c>
      <c r="D16" s="68">
        <f t="shared" si="2"/>
        <v>123.10920627650007</v>
      </c>
      <c r="E16" s="59">
        <v>124.3</v>
      </c>
      <c r="G16" s="290" t="s">
        <v>6</v>
      </c>
      <c r="H16" s="291"/>
      <c r="I16" s="72">
        <f t="shared" si="3"/>
        <v>-1.1907937234999224</v>
      </c>
      <c r="J16" s="79">
        <f t="shared" si="4"/>
        <v>-1.1907937234999224</v>
      </c>
      <c r="K16" s="70">
        <f t="shared" si="5"/>
        <v>-1.1907937234999224</v>
      </c>
    </row>
    <row r="17" spans="1:11" x14ac:dyDescent="0.25">
      <c r="A17" s="57" t="s">
        <v>8</v>
      </c>
      <c r="B17" s="74">
        <f t="shared" si="0"/>
        <v>203.02316861100061</v>
      </c>
      <c r="C17" s="77">
        <f t="shared" si="1"/>
        <v>211.37845760349975</v>
      </c>
      <c r="D17" s="68">
        <f t="shared" si="2"/>
        <v>214.06796332050004</v>
      </c>
      <c r="E17" s="59">
        <v>214.92</v>
      </c>
      <c r="G17" s="290" t="s">
        <v>8</v>
      </c>
      <c r="H17" s="291"/>
      <c r="I17" s="72">
        <f t="shared" si="3"/>
        <v>-11.896831388999374</v>
      </c>
      <c r="J17" s="79">
        <f t="shared" si="4"/>
        <v>-3.5415423965002333</v>
      </c>
      <c r="K17" s="70">
        <f t="shared" si="5"/>
        <v>-0.8520366794999461</v>
      </c>
    </row>
    <row r="18" spans="1:11" x14ac:dyDescent="0.25">
      <c r="A18" s="57" t="s">
        <v>40</v>
      </c>
      <c r="B18" s="74">
        <f t="shared" si="0"/>
        <v>190.23452500099989</v>
      </c>
      <c r="C18" s="77">
        <f t="shared" si="1"/>
        <v>189.55618723150039</v>
      </c>
      <c r="D18" s="68">
        <f t="shared" si="2"/>
        <v>188.90232233250148</v>
      </c>
      <c r="E18" s="59">
        <v>191.17</v>
      </c>
      <c r="G18" s="290" t="s">
        <v>40</v>
      </c>
      <c r="H18" s="291"/>
      <c r="I18" s="72">
        <f t="shared" si="3"/>
        <v>-0.93547499900009257</v>
      </c>
      <c r="J18" s="79">
        <f t="shared" si="4"/>
        <v>-1.6138127684995993</v>
      </c>
      <c r="K18" s="70">
        <f t="shared" si="5"/>
        <v>-2.2676776674985035</v>
      </c>
    </row>
    <row r="19" spans="1:11" x14ac:dyDescent="0.25">
      <c r="A19" s="57" t="s">
        <v>10</v>
      </c>
      <c r="B19" s="74">
        <f t="shared" si="0"/>
        <v>259.3314785744966</v>
      </c>
      <c r="C19" s="77">
        <f t="shared" si="1"/>
        <v>258.42221730900053</v>
      </c>
      <c r="D19" s="68">
        <f t="shared" si="2"/>
        <v>257.64912560500392</v>
      </c>
      <c r="E19" s="59">
        <v>259.62</v>
      </c>
      <c r="G19" s="290" t="s">
        <v>10</v>
      </c>
      <c r="H19" s="291"/>
      <c r="I19" s="72">
        <f t="shared" si="3"/>
        <v>-0.28852142550340432</v>
      </c>
      <c r="J19" s="79">
        <f t="shared" si="4"/>
        <v>-1.1977826909994747</v>
      </c>
      <c r="K19" s="70">
        <f t="shared" si="5"/>
        <v>-1.9708743949960876</v>
      </c>
    </row>
    <row r="20" spans="1:11" x14ac:dyDescent="0.25">
      <c r="A20" s="57" t="s">
        <v>12</v>
      </c>
      <c r="B20" s="74">
        <f t="shared" si="0"/>
        <v>336.36454479450077</v>
      </c>
      <c r="C20" s="77">
        <f t="shared" si="1"/>
        <v>334.37408466050124</v>
      </c>
      <c r="D20" s="68">
        <f t="shared" si="2"/>
        <v>333.60977808950031</v>
      </c>
      <c r="E20" s="59">
        <v>335.07</v>
      </c>
      <c r="G20" s="290" t="s">
        <v>12</v>
      </c>
      <c r="H20" s="291"/>
      <c r="I20" s="72">
        <f t="shared" si="3"/>
        <v>1.29454479450078</v>
      </c>
      <c r="J20" s="79">
        <f t="shared" si="4"/>
        <v>-0.69591533949875384</v>
      </c>
      <c r="K20" s="70">
        <f t="shared" si="5"/>
        <v>-1.4602219104996834</v>
      </c>
    </row>
    <row r="21" spans="1:11" x14ac:dyDescent="0.25">
      <c r="A21" s="57" t="s">
        <v>14</v>
      </c>
      <c r="B21" s="74">
        <f t="shared" si="0"/>
        <v>306.68773801099866</v>
      </c>
      <c r="C21" s="77">
        <f t="shared" si="1"/>
        <v>307.43196427799234</v>
      </c>
      <c r="D21" s="68">
        <f t="shared" si="2"/>
        <v>308.34499060049683</v>
      </c>
      <c r="E21" s="59">
        <v>313.85000000000002</v>
      </c>
      <c r="G21" s="290" t="s">
        <v>14</v>
      </c>
      <c r="H21" s="291"/>
      <c r="I21" s="72">
        <f t="shared" si="3"/>
        <v>-7.1622619890013652</v>
      </c>
      <c r="J21" s="79">
        <f t="shared" si="4"/>
        <v>-6.4180357220076871</v>
      </c>
      <c r="K21" s="70">
        <f t="shared" si="5"/>
        <v>-5.5050093995031943</v>
      </c>
    </row>
    <row r="22" spans="1:11" x14ac:dyDescent="0.25">
      <c r="A22" s="57" t="s">
        <v>16</v>
      </c>
      <c r="B22" s="74">
        <f t="shared" si="0"/>
        <v>398.22756885200522</v>
      </c>
      <c r="C22" s="77">
        <f t="shared" si="1"/>
        <v>395.94594431000507</v>
      </c>
      <c r="D22" s="68">
        <f t="shared" si="2"/>
        <v>396.88344350300122</v>
      </c>
      <c r="E22" s="59">
        <v>401.71</v>
      </c>
      <c r="G22" s="290" t="s">
        <v>16</v>
      </c>
      <c r="H22" s="291"/>
      <c r="I22" s="72">
        <f t="shared" si="3"/>
        <v>-3.4824311479947596</v>
      </c>
      <c r="J22" s="79">
        <f t="shared" si="4"/>
        <v>-5.7640556899949047</v>
      </c>
      <c r="K22" s="70">
        <f t="shared" si="5"/>
        <v>-4.8265564969987622</v>
      </c>
    </row>
    <row r="23" spans="1:11" ht="17.25" thickBot="1" x14ac:dyDescent="0.3">
      <c r="A23" s="58" t="s">
        <v>18</v>
      </c>
      <c r="B23" s="75">
        <f t="shared" si="0"/>
        <v>498.52366725601064</v>
      </c>
      <c r="C23" s="78">
        <f t="shared" si="1"/>
        <v>492.86227654700065</v>
      </c>
      <c r="D23" s="69">
        <f t="shared" si="2"/>
        <v>493.61968051349675</v>
      </c>
      <c r="E23" s="60">
        <v>497.18</v>
      </c>
      <c r="G23" s="293" t="s">
        <v>18</v>
      </c>
      <c r="H23" s="294"/>
      <c r="I23" s="73">
        <f t="shared" si="3"/>
        <v>1.3436672560106331</v>
      </c>
      <c r="J23" s="80">
        <f t="shared" si="4"/>
        <v>-4.3177234529993598</v>
      </c>
      <c r="K23" s="71">
        <f t="shared" si="5"/>
        <v>-3.5603194865032606</v>
      </c>
    </row>
    <row r="24" spans="1:11" ht="17.25" thickBot="1" x14ac:dyDescent="0.3">
      <c r="E24" s="33"/>
    </row>
    <row r="25" spans="1:11" ht="17.25" thickBot="1" x14ac:dyDescent="0.3">
      <c r="E25" s="33"/>
      <c r="G25" s="297" t="s">
        <v>44</v>
      </c>
      <c r="H25" s="298"/>
      <c r="I25" s="62" t="s">
        <v>47</v>
      </c>
      <c r="J25" s="76" t="s">
        <v>49</v>
      </c>
      <c r="K25" s="67" t="s">
        <v>48</v>
      </c>
    </row>
    <row r="26" spans="1:11" x14ac:dyDescent="0.25">
      <c r="E26" s="33"/>
      <c r="G26" s="290" t="s">
        <v>2</v>
      </c>
      <c r="H26" s="291"/>
      <c r="I26" s="88">
        <f>ABS(I14)</f>
        <v>1.5523194999957468E-2</v>
      </c>
      <c r="J26" s="89">
        <f>ABS(J14)</f>
        <v>1.5523194999957468E-2</v>
      </c>
      <c r="K26" s="90">
        <f>ABS(K14)</f>
        <v>1.5523194999957468E-2</v>
      </c>
    </row>
    <row r="27" spans="1:11" x14ac:dyDescent="0.25">
      <c r="E27" s="33"/>
      <c r="G27" s="290" t="s">
        <v>4</v>
      </c>
      <c r="H27" s="291"/>
      <c r="I27" s="88">
        <f t="shared" ref="I27:J35" si="6">ABS(I15)</f>
        <v>8.0974592649999977</v>
      </c>
      <c r="J27" s="89">
        <f t="shared" si="6"/>
        <v>4.1366193010001098</v>
      </c>
      <c r="K27" s="90">
        <f t="shared" ref="K27" si="7">ABS(K15)</f>
        <v>4.0129999295000971</v>
      </c>
    </row>
    <row r="28" spans="1:11" x14ac:dyDescent="0.25">
      <c r="E28" s="33"/>
      <c r="G28" s="290" t="s">
        <v>6</v>
      </c>
      <c r="H28" s="291"/>
      <c r="I28" s="88">
        <f t="shared" si="6"/>
        <v>1.1907937234999224</v>
      </c>
      <c r="J28" s="89">
        <f t="shared" si="6"/>
        <v>1.1907937234999224</v>
      </c>
      <c r="K28" s="90">
        <f t="shared" ref="K28" si="8">ABS(K16)</f>
        <v>1.1907937234999224</v>
      </c>
    </row>
    <row r="29" spans="1:11" x14ac:dyDescent="0.25">
      <c r="E29" s="33"/>
      <c r="G29" s="290" t="s">
        <v>8</v>
      </c>
      <c r="H29" s="291"/>
      <c r="I29" s="88">
        <f t="shared" si="6"/>
        <v>11.896831388999374</v>
      </c>
      <c r="J29" s="89">
        <f t="shared" si="6"/>
        <v>3.5415423965002333</v>
      </c>
      <c r="K29" s="90">
        <f t="shared" ref="K29" si="9">ABS(K17)</f>
        <v>0.8520366794999461</v>
      </c>
    </row>
    <row r="30" spans="1:11" x14ac:dyDescent="0.25">
      <c r="E30" s="33"/>
      <c r="G30" s="290" t="s">
        <v>40</v>
      </c>
      <c r="H30" s="291"/>
      <c r="I30" s="88">
        <f t="shared" si="6"/>
        <v>0.93547499900009257</v>
      </c>
      <c r="J30" s="89">
        <f t="shared" si="6"/>
        <v>1.6138127684995993</v>
      </c>
      <c r="K30" s="90">
        <f t="shared" ref="K30" si="10">ABS(K18)</f>
        <v>2.2676776674985035</v>
      </c>
    </row>
    <row r="31" spans="1:11" x14ac:dyDescent="0.25">
      <c r="E31" s="33"/>
      <c r="G31" s="290" t="s">
        <v>10</v>
      </c>
      <c r="H31" s="291"/>
      <c r="I31" s="88">
        <f t="shared" si="6"/>
        <v>0.28852142550340432</v>
      </c>
      <c r="J31" s="89">
        <f t="shared" si="6"/>
        <v>1.1977826909994747</v>
      </c>
      <c r="K31" s="90">
        <f t="shared" ref="K31" si="11">ABS(K19)</f>
        <v>1.9708743949960876</v>
      </c>
    </row>
    <row r="32" spans="1:11" x14ac:dyDescent="0.25">
      <c r="G32" s="290" t="s">
        <v>12</v>
      </c>
      <c r="H32" s="291"/>
      <c r="I32" s="88">
        <f t="shared" si="6"/>
        <v>1.29454479450078</v>
      </c>
      <c r="J32" s="89">
        <f t="shared" si="6"/>
        <v>0.69591533949875384</v>
      </c>
      <c r="K32" s="90">
        <f t="shared" ref="K32" si="12">ABS(K20)</f>
        <v>1.4602219104996834</v>
      </c>
    </row>
    <row r="33" spans="7:11" x14ac:dyDescent="0.25">
      <c r="G33" s="290" t="s">
        <v>14</v>
      </c>
      <c r="H33" s="291"/>
      <c r="I33" s="88">
        <f t="shared" si="6"/>
        <v>7.1622619890013652</v>
      </c>
      <c r="J33" s="89">
        <f t="shared" si="6"/>
        <v>6.4180357220076871</v>
      </c>
      <c r="K33" s="90">
        <f t="shared" ref="K33" si="13">ABS(K21)</f>
        <v>5.5050093995031943</v>
      </c>
    </row>
    <row r="34" spans="7:11" x14ac:dyDescent="0.25">
      <c r="G34" s="290" t="s">
        <v>16</v>
      </c>
      <c r="H34" s="291"/>
      <c r="I34" s="88">
        <f t="shared" si="6"/>
        <v>3.4824311479947596</v>
      </c>
      <c r="J34" s="89">
        <f t="shared" si="6"/>
        <v>5.7640556899949047</v>
      </c>
      <c r="K34" s="90">
        <f t="shared" ref="K34" si="14">ABS(K22)</f>
        <v>4.8265564969987622</v>
      </c>
    </row>
    <row r="35" spans="7:11" ht="17.25" thickBot="1" x14ac:dyDescent="0.3">
      <c r="G35" s="293" t="s">
        <v>18</v>
      </c>
      <c r="H35" s="294"/>
      <c r="I35" s="91">
        <f t="shared" si="6"/>
        <v>1.3436672560106331</v>
      </c>
      <c r="J35" s="92">
        <f t="shared" si="6"/>
        <v>4.3177234529993598</v>
      </c>
      <c r="K35" s="93">
        <f t="shared" ref="K35" si="15">ABS(K23)</f>
        <v>3.5603194865032606</v>
      </c>
    </row>
    <row r="36" spans="7:11" ht="17.25" thickBot="1" x14ac:dyDescent="0.3">
      <c r="G36" s="295" t="s">
        <v>45</v>
      </c>
      <c r="H36" s="296"/>
      <c r="I36" s="94">
        <f>AVERAGE(I26:I35)</f>
        <v>3.5707509184510284</v>
      </c>
      <c r="J36" s="94">
        <f t="shared" ref="J36:K36" si="16">AVERAGE(J26:J35)</f>
        <v>2.8891804280000004</v>
      </c>
      <c r="K36" s="95">
        <f t="shared" si="16"/>
        <v>2.5662012883499417</v>
      </c>
    </row>
    <row r="59" spans="1:12" s="114" customFormat="1" x14ac:dyDescent="0.25">
      <c r="A59" s="100" t="s">
        <v>60</v>
      </c>
      <c r="B59" s="100"/>
      <c r="C59" s="292" t="s">
        <v>58</v>
      </c>
      <c r="D59" s="292"/>
      <c r="E59" s="292"/>
      <c r="F59" s="100"/>
      <c r="G59" s="113" t="s">
        <v>59</v>
      </c>
      <c r="H59" s="100" t="s">
        <v>60</v>
      </c>
      <c r="I59" s="100"/>
      <c r="J59" s="292" t="s">
        <v>58</v>
      </c>
      <c r="K59" s="292"/>
      <c r="L59" s="292"/>
    </row>
    <row r="60" spans="1:12" s="114" customFormat="1" x14ac:dyDescent="0.25">
      <c r="A60" s="100"/>
      <c r="B60" s="100"/>
      <c r="C60" s="100" t="s">
        <v>54</v>
      </c>
      <c r="D60" s="100" t="s">
        <v>55</v>
      </c>
      <c r="E60" s="100" t="s">
        <v>56</v>
      </c>
      <c r="F60" s="100"/>
      <c r="H60" s="100"/>
      <c r="J60" s="100" t="s">
        <v>54</v>
      </c>
      <c r="K60" s="100" t="s">
        <v>55</v>
      </c>
      <c r="L60" s="100" t="s">
        <v>56</v>
      </c>
    </row>
    <row r="61" spans="1:12" s="114" customFormat="1" x14ac:dyDescent="0.25">
      <c r="A61" s="100">
        <v>1</v>
      </c>
      <c r="B61" s="100" t="s">
        <v>1</v>
      </c>
      <c r="C61" s="115">
        <v>-0.94626249771783932</v>
      </c>
      <c r="D61" s="115">
        <v>-0.94626249771783932</v>
      </c>
      <c r="E61" s="115">
        <v>-0.94626249771783932</v>
      </c>
      <c r="F61" s="116"/>
      <c r="H61" s="100">
        <v>1</v>
      </c>
      <c r="I61" s="100" t="s">
        <v>1</v>
      </c>
      <c r="J61" s="115">
        <v>0.94626249771783932</v>
      </c>
      <c r="K61" s="115">
        <v>0.94626249771783932</v>
      </c>
      <c r="L61" s="115">
        <v>0.94626249771783932</v>
      </c>
    </row>
    <row r="62" spans="1:12" s="114" customFormat="1" x14ac:dyDescent="0.25">
      <c r="A62" s="100">
        <v>2</v>
      </c>
      <c r="B62" s="100" t="s">
        <v>3</v>
      </c>
      <c r="C62" s="115">
        <v>-19.352983938119905</v>
      </c>
      <c r="D62" s="115">
        <v>-17.10719018857003</v>
      </c>
      <c r="E62" s="115">
        <v>-16.967443822919904</v>
      </c>
      <c r="F62" s="116"/>
      <c r="H62" s="100">
        <v>2</v>
      </c>
      <c r="I62" s="100" t="s">
        <v>3</v>
      </c>
      <c r="J62" s="115">
        <v>19.352983938119905</v>
      </c>
      <c r="K62" s="115">
        <v>17.10719018857003</v>
      </c>
      <c r="L62" s="115">
        <v>16.967443822919904</v>
      </c>
    </row>
    <row r="63" spans="1:12" s="114" customFormat="1" x14ac:dyDescent="0.25">
      <c r="A63" s="100">
        <v>3</v>
      </c>
      <c r="B63" s="100" t="s">
        <v>5</v>
      </c>
      <c r="C63" s="115">
        <v>-1.3970176245565824</v>
      </c>
      <c r="D63" s="115">
        <v>-1.3700974670068859</v>
      </c>
      <c r="E63" s="115">
        <v>-1.3689051989563268</v>
      </c>
      <c r="F63" s="116"/>
      <c r="H63" s="100">
        <v>3</v>
      </c>
      <c r="I63" s="100" t="s">
        <v>5</v>
      </c>
      <c r="J63" s="115">
        <v>1.3970176245565824</v>
      </c>
      <c r="K63" s="115">
        <v>1.3700974670068859</v>
      </c>
      <c r="L63" s="115">
        <v>1.3689051989563268</v>
      </c>
    </row>
    <row r="64" spans="1:12" s="114" customFormat="1" x14ac:dyDescent="0.25">
      <c r="A64" s="100">
        <v>4</v>
      </c>
      <c r="B64" s="100" t="s">
        <v>7</v>
      </c>
      <c r="C64" s="115">
        <v>-17.522818123949008</v>
      </c>
      <c r="D64" s="115">
        <v>-7.8911120575001803</v>
      </c>
      <c r="E64" s="115">
        <v>-5.0350025682502917</v>
      </c>
      <c r="F64" s="116"/>
      <c r="H64" s="100">
        <v>4</v>
      </c>
      <c r="I64" s="100" t="s">
        <v>7</v>
      </c>
      <c r="J64" s="115">
        <v>17.522818123949008</v>
      </c>
      <c r="K64" s="115">
        <v>7.8911120575001803</v>
      </c>
      <c r="L64" s="115">
        <v>5.0350025682502917</v>
      </c>
    </row>
    <row r="65" spans="1:12" s="114" customFormat="1" x14ac:dyDescent="0.25">
      <c r="A65" s="100">
        <v>5</v>
      </c>
      <c r="B65" s="100" t="s">
        <v>39</v>
      </c>
      <c r="C65" s="115">
        <v>-8.9629805130013835</v>
      </c>
      <c r="D65" s="115">
        <v>-10.538907871301063</v>
      </c>
      <c r="E65" s="115">
        <v>-11.602724726649768</v>
      </c>
      <c r="F65" s="116"/>
      <c r="H65" s="100">
        <v>5</v>
      </c>
      <c r="I65" s="100" t="s">
        <v>39</v>
      </c>
      <c r="J65" s="115">
        <v>8.9629805130013835</v>
      </c>
      <c r="K65" s="115">
        <v>10.538907871301063</v>
      </c>
      <c r="L65" s="115">
        <v>11.602724726649768</v>
      </c>
    </row>
    <row r="66" spans="1:12" s="114" customFormat="1" x14ac:dyDescent="0.25">
      <c r="A66" s="100">
        <v>6</v>
      </c>
      <c r="B66" s="100" t="s">
        <v>9</v>
      </c>
      <c r="C66" s="115">
        <v>-7.4712246622500231</v>
      </c>
      <c r="D66" s="115">
        <v>-9.4785648017961819</v>
      </c>
      <c r="E66" s="115">
        <v>-10.692732933347401</v>
      </c>
      <c r="F66" s="116"/>
      <c r="H66" s="100">
        <v>6</v>
      </c>
      <c r="I66" s="100" t="s">
        <v>9</v>
      </c>
      <c r="J66" s="115">
        <v>7.4712246622500231</v>
      </c>
      <c r="K66" s="115">
        <v>9.4785648017961819</v>
      </c>
      <c r="L66" s="115">
        <v>10.692732933347401</v>
      </c>
    </row>
    <row r="67" spans="1:12" s="114" customFormat="1" x14ac:dyDescent="0.25">
      <c r="A67" s="100">
        <v>7</v>
      </c>
      <c r="B67" s="100" t="s">
        <v>11</v>
      </c>
      <c r="C67" s="115">
        <v>-2.5762155570477034</v>
      </c>
      <c r="D67" s="115">
        <v>-4.876163376452439</v>
      </c>
      <c r="E67" s="115">
        <v>-6.2743800443464579</v>
      </c>
      <c r="F67" s="116"/>
      <c r="H67" s="100">
        <v>7</v>
      </c>
      <c r="I67" s="100" t="s">
        <v>11</v>
      </c>
      <c r="J67" s="115">
        <v>2.5762155570477034</v>
      </c>
      <c r="K67" s="115">
        <v>4.876163376452439</v>
      </c>
      <c r="L67" s="115">
        <v>6.2743800443464579</v>
      </c>
    </row>
    <row r="68" spans="1:12" s="114" customFormat="1" x14ac:dyDescent="0.25">
      <c r="A68" s="100">
        <v>8</v>
      </c>
      <c r="B68" s="100" t="s">
        <v>13</v>
      </c>
      <c r="C68" s="115">
        <v>-15.580127532195831</v>
      </c>
      <c r="D68" s="115">
        <v>-15.117778532605655</v>
      </c>
      <c r="E68" s="115">
        <v>-15.199480269506239</v>
      </c>
      <c r="F68" s="116"/>
      <c r="H68" s="100">
        <v>8</v>
      </c>
      <c r="I68" s="100" t="s">
        <v>13</v>
      </c>
      <c r="J68" s="115">
        <v>15.580127532195831</v>
      </c>
      <c r="K68" s="115">
        <v>15.117778532605655</v>
      </c>
      <c r="L68" s="115">
        <v>15.199480269506239</v>
      </c>
    </row>
    <row r="69" spans="1:12" s="114" customFormat="1" x14ac:dyDescent="0.25">
      <c r="A69" s="100">
        <v>9</v>
      </c>
      <c r="B69" s="100" t="s">
        <v>15</v>
      </c>
      <c r="C69" s="115">
        <v>-14.209561637096328</v>
      </c>
      <c r="D69" s="115">
        <v>-15.357904022095227</v>
      </c>
      <c r="E69" s="115">
        <v>-15.623905299145974</v>
      </c>
      <c r="F69" s="116"/>
      <c r="H69" s="100">
        <v>9</v>
      </c>
      <c r="I69" s="100" t="s">
        <v>15</v>
      </c>
      <c r="J69" s="115">
        <v>14.209561637096328</v>
      </c>
      <c r="K69" s="115">
        <v>15.357904022095227</v>
      </c>
      <c r="L69" s="115">
        <v>15.623905299145974</v>
      </c>
    </row>
    <row r="70" spans="1:12" s="114" customFormat="1" x14ac:dyDescent="0.25">
      <c r="A70" s="100">
        <v>10</v>
      </c>
      <c r="B70" s="100" t="s">
        <v>17</v>
      </c>
      <c r="C70" s="115">
        <v>-9.9378895525521216</v>
      </c>
      <c r="D70" s="115">
        <v>-13.005720747100554</v>
      </c>
      <c r="E70" s="115">
        <v>-13.492103360558474</v>
      </c>
      <c r="F70" s="116"/>
      <c r="H70" s="100">
        <v>10</v>
      </c>
      <c r="I70" s="100" t="s">
        <v>17</v>
      </c>
      <c r="J70" s="115">
        <v>9.9378895525521216</v>
      </c>
      <c r="K70" s="115">
        <v>13.005720747100554</v>
      </c>
      <c r="L70" s="115">
        <v>13.492103360558474</v>
      </c>
    </row>
    <row r="71" spans="1:12" x14ac:dyDescent="0.25">
      <c r="J71" s="117">
        <f>AVERAGE(J61:J70)</f>
        <v>9.7957081638486727</v>
      </c>
      <c r="K71" s="117">
        <f t="shared" ref="K71:L71" si="17">AVERAGE(K61:K70)</f>
        <v>9.5689701562146059</v>
      </c>
      <c r="L71" s="117">
        <f t="shared" si="17"/>
        <v>9.7202940721398683</v>
      </c>
    </row>
    <row r="76" spans="1:12" ht="17.25" thickBot="1" x14ac:dyDescent="0.3"/>
    <row r="77" spans="1:12" ht="17.25" thickBot="1" x14ac:dyDescent="0.3">
      <c r="A77" s="118"/>
      <c r="B77" s="119" t="s">
        <v>67</v>
      </c>
      <c r="C77" s="112" t="s">
        <v>54</v>
      </c>
      <c r="D77" s="112" t="s">
        <v>55</v>
      </c>
      <c r="E77" s="112" t="s">
        <v>56</v>
      </c>
      <c r="F77" s="63" t="s">
        <v>46</v>
      </c>
    </row>
    <row r="78" spans="1:12" x14ac:dyDescent="0.25">
      <c r="A78" s="118"/>
      <c r="B78" s="120" t="s">
        <v>1</v>
      </c>
      <c r="C78" s="102">
        <v>312.64587796255</v>
      </c>
      <c r="D78" s="102">
        <v>312.64587796255</v>
      </c>
      <c r="E78" s="102">
        <v>312.64587796255</v>
      </c>
      <c r="F78" s="59">
        <v>313.62</v>
      </c>
    </row>
    <row r="79" spans="1:12" x14ac:dyDescent="0.25">
      <c r="A79" s="118"/>
      <c r="B79" s="120" t="s">
        <v>3</v>
      </c>
      <c r="C79" s="102">
        <v>547.65433530564997</v>
      </c>
      <c r="D79" s="102">
        <v>549.90012905519984</v>
      </c>
      <c r="E79" s="102">
        <v>550.03987542084997</v>
      </c>
      <c r="F79" s="59">
        <v>567.29</v>
      </c>
    </row>
    <row r="80" spans="1:12" x14ac:dyDescent="0.25">
      <c r="A80" s="118"/>
      <c r="B80" s="120" t="s">
        <v>5</v>
      </c>
      <c r="C80" s="102">
        <v>122.94078272669982</v>
      </c>
      <c r="D80" s="102">
        <v>122.96770288424952</v>
      </c>
      <c r="E80" s="102">
        <v>122.96889515230008</v>
      </c>
      <c r="F80" s="59">
        <v>124.3</v>
      </c>
    </row>
    <row r="81" spans="1:11" x14ac:dyDescent="0.25">
      <c r="A81" s="118"/>
      <c r="B81" s="120" t="s">
        <v>7</v>
      </c>
      <c r="C81" s="102">
        <v>197.46701124515099</v>
      </c>
      <c r="D81" s="102">
        <v>207.09871731159981</v>
      </c>
      <c r="E81" s="102">
        <v>209.9548268008497</v>
      </c>
      <c r="F81" s="59">
        <v>214.92</v>
      </c>
    </row>
    <row r="82" spans="1:11" x14ac:dyDescent="0.25">
      <c r="A82" s="118"/>
      <c r="B82" s="120" t="s">
        <v>39</v>
      </c>
      <c r="C82" s="102">
        <v>182.39680584409862</v>
      </c>
      <c r="D82" s="102">
        <v>180.82087848579894</v>
      </c>
      <c r="E82" s="102">
        <v>179.75706163045024</v>
      </c>
      <c r="F82" s="59">
        <v>191.17</v>
      </c>
    </row>
    <row r="83" spans="1:11" x14ac:dyDescent="0.25">
      <c r="A83" s="118"/>
      <c r="B83" s="120" t="s">
        <v>9</v>
      </c>
      <c r="C83" s="102">
        <v>252.20115087694998</v>
      </c>
      <c r="D83" s="102">
        <v>250.19381073740382</v>
      </c>
      <c r="E83" s="102">
        <v>248.9796426058526</v>
      </c>
      <c r="F83" s="59">
        <v>259.62</v>
      </c>
    </row>
    <row r="84" spans="1:11" x14ac:dyDescent="0.25">
      <c r="A84" s="118"/>
      <c r="B84" s="120" t="s">
        <v>11</v>
      </c>
      <c r="C84" s="102">
        <v>332.59390295995229</v>
      </c>
      <c r="D84" s="102">
        <v>330.29395514054755</v>
      </c>
      <c r="E84" s="102">
        <v>328.89573847265353</v>
      </c>
      <c r="F84" s="59">
        <v>335.07</v>
      </c>
    </row>
    <row r="85" spans="1:11" x14ac:dyDescent="0.25">
      <c r="A85" s="118"/>
      <c r="B85" s="120" t="s">
        <v>13</v>
      </c>
      <c r="C85" s="102">
        <v>298.46447701730415</v>
      </c>
      <c r="D85" s="102">
        <v>298.92682601689432</v>
      </c>
      <c r="E85" s="102">
        <v>298.84512427999374</v>
      </c>
      <c r="F85" s="59">
        <v>313.85000000000002</v>
      </c>
    </row>
    <row r="86" spans="1:11" x14ac:dyDescent="0.25">
      <c r="A86" s="118"/>
      <c r="B86" s="120" t="s">
        <v>15</v>
      </c>
      <c r="C86" s="102">
        <v>387.57634810090372</v>
      </c>
      <c r="D86" s="102">
        <v>386.42800571590482</v>
      </c>
      <c r="E86" s="102">
        <v>386.16200443885407</v>
      </c>
      <c r="F86" s="59">
        <v>401.71</v>
      </c>
    </row>
    <row r="87" spans="1:11" ht="17.25" thickBot="1" x14ac:dyDescent="0.3">
      <c r="A87" s="118"/>
      <c r="B87" s="121" t="s">
        <v>17</v>
      </c>
      <c r="C87" s="103">
        <v>487.35983399434787</v>
      </c>
      <c r="D87" s="103">
        <v>484.29200279979943</v>
      </c>
      <c r="E87" s="103">
        <v>483.80562018634151</v>
      </c>
      <c r="F87" s="60">
        <v>497.18</v>
      </c>
    </row>
    <row r="88" spans="1:11" ht="17.25" thickBot="1" x14ac:dyDescent="0.3">
      <c r="A88" s="118"/>
      <c r="B88" s="98"/>
      <c r="C88" s="99"/>
      <c r="D88" s="99"/>
      <c r="E88" s="99"/>
    </row>
    <row r="89" spans="1:11" ht="17.25" thickBot="1" x14ac:dyDescent="0.3">
      <c r="A89" s="118"/>
      <c r="B89" s="119" t="s">
        <v>57</v>
      </c>
      <c r="C89" s="112" t="s">
        <v>54</v>
      </c>
      <c r="D89" s="112" t="s">
        <v>55</v>
      </c>
      <c r="E89" s="108" t="s">
        <v>56</v>
      </c>
      <c r="G89" s="118"/>
      <c r="H89" s="119" t="s">
        <v>62</v>
      </c>
      <c r="I89" s="112" t="s">
        <v>54</v>
      </c>
      <c r="J89" s="112" t="s">
        <v>55</v>
      </c>
      <c r="K89" s="108" t="s">
        <v>56</v>
      </c>
    </row>
    <row r="90" spans="1:11" x14ac:dyDescent="0.25">
      <c r="A90" s="118"/>
      <c r="B90" s="122" t="s">
        <v>1</v>
      </c>
      <c r="C90" s="109">
        <f>C78-F78</f>
        <v>-0.9741220374500017</v>
      </c>
      <c r="D90" s="109">
        <f>D78-F78</f>
        <v>-0.9741220374500017</v>
      </c>
      <c r="E90" s="110">
        <f>E78-F78</f>
        <v>-0.9741220374500017</v>
      </c>
      <c r="G90" s="96"/>
      <c r="H90" s="122" t="s">
        <v>1</v>
      </c>
      <c r="I90" s="123">
        <f>ABS(C90)</f>
        <v>0.9741220374500017</v>
      </c>
      <c r="J90" s="123">
        <f>ABS(D90)</f>
        <v>0.9741220374500017</v>
      </c>
      <c r="K90" s="127">
        <f>ABS(E90)</f>
        <v>0.9741220374500017</v>
      </c>
    </row>
    <row r="91" spans="1:11" x14ac:dyDescent="0.25">
      <c r="A91" s="118"/>
      <c r="B91" s="120" t="s">
        <v>3</v>
      </c>
      <c r="C91" s="104">
        <f t="shared" ref="C91:C99" si="18">C79-F79</f>
        <v>-19.635664694349998</v>
      </c>
      <c r="D91" s="104">
        <f t="shared" ref="D91:D99" si="19">D79-F79</f>
        <v>-17.389870944800123</v>
      </c>
      <c r="E91" s="105">
        <f t="shared" ref="E91:E99" si="20">E79-F79</f>
        <v>-17.250124579149997</v>
      </c>
      <c r="G91" s="96"/>
      <c r="H91" s="120" t="s">
        <v>3</v>
      </c>
      <c r="I91" s="34">
        <f t="shared" ref="I91:I99" si="21">ABS(C91)</f>
        <v>19.635664694349998</v>
      </c>
      <c r="J91" s="34">
        <f t="shared" ref="J91:K99" si="22">ABS(D91)</f>
        <v>17.389870944800123</v>
      </c>
      <c r="K91" s="35">
        <f t="shared" si="22"/>
        <v>17.250124579149997</v>
      </c>
    </row>
    <row r="92" spans="1:11" x14ac:dyDescent="0.25">
      <c r="A92" s="118"/>
      <c r="B92" s="120" t="s">
        <v>5</v>
      </c>
      <c r="C92" s="104">
        <f t="shared" si="18"/>
        <v>-1.3592172733001746</v>
      </c>
      <c r="D92" s="104">
        <f t="shared" si="19"/>
        <v>-1.3322971157504782</v>
      </c>
      <c r="E92" s="105">
        <f t="shared" si="20"/>
        <v>-1.331104847699919</v>
      </c>
      <c r="G92" s="96"/>
      <c r="H92" s="120" t="s">
        <v>5</v>
      </c>
      <c r="I92" s="34">
        <f t="shared" si="21"/>
        <v>1.3592172733001746</v>
      </c>
      <c r="J92" s="34">
        <f t="shared" si="22"/>
        <v>1.3322971157504782</v>
      </c>
      <c r="K92" s="35">
        <f t="shared" si="22"/>
        <v>1.331104847699919</v>
      </c>
    </row>
    <row r="93" spans="1:11" x14ac:dyDescent="0.25">
      <c r="A93" s="118"/>
      <c r="B93" s="120" t="s">
        <v>7</v>
      </c>
      <c r="C93" s="104">
        <f t="shared" si="18"/>
        <v>-17.452988754849002</v>
      </c>
      <c r="D93" s="104">
        <f t="shared" si="19"/>
        <v>-7.8212826884001743</v>
      </c>
      <c r="E93" s="105">
        <f t="shared" si="20"/>
        <v>-4.9651731991502857</v>
      </c>
      <c r="G93" s="96"/>
      <c r="H93" s="120" t="s">
        <v>7</v>
      </c>
      <c r="I93" s="34">
        <f t="shared" si="21"/>
        <v>17.452988754849002</v>
      </c>
      <c r="J93" s="34">
        <f t="shared" si="22"/>
        <v>7.8212826884001743</v>
      </c>
      <c r="K93" s="35">
        <f t="shared" si="22"/>
        <v>4.9651731991502857</v>
      </c>
    </row>
    <row r="94" spans="1:11" x14ac:dyDescent="0.25">
      <c r="A94" s="118"/>
      <c r="B94" s="120" t="s">
        <v>39</v>
      </c>
      <c r="C94" s="104">
        <f t="shared" si="18"/>
        <v>-8.7731941559013649</v>
      </c>
      <c r="D94" s="104">
        <f t="shared" si="19"/>
        <v>-10.349121514201045</v>
      </c>
      <c r="E94" s="105">
        <f t="shared" si="20"/>
        <v>-11.412938369549749</v>
      </c>
      <c r="G94" s="96"/>
      <c r="H94" s="120" t="s">
        <v>39</v>
      </c>
      <c r="I94" s="34">
        <f t="shared" si="21"/>
        <v>8.7731941559013649</v>
      </c>
      <c r="J94" s="34">
        <f t="shared" si="22"/>
        <v>10.349121514201045</v>
      </c>
      <c r="K94" s="35">
        <f t="shared" si="22"/>
        <v>11.412938369549749</v>
      </c>
    </row>
    <row r="95" spans="1:11" x14ac:dyDescent="0.25">
      <c r="A95" s="118"/>
      <c r="B95" s="120" t="s">
        <v>9</v>
      </c>
      <c r="C95" s="104">
        <f t="shared" si="18"/>
        <v>-7.4188491230500233</v>
      </c>
      <c r="D95" s="104">
        <f t="shared" si="19"/>
        <v>-9.4261892625961821</v>
      </c>
      <c r="E95" s="105">
        <f t="shared" si="20"/>
        <v>-10.640357394147401</v>
      </c>
      <c r="G95" s="96"/>
      <c r="H95" s="120" t="s">
        <v>9</v>
      </c>
      <c r="I95" s="34">
        <f t="shared" si="21"/>
        <v>7.4188491230500233</v>
      </c>
      <c r="J95" s="34">
        <f t="shared" si="22"/>
        <v>9.4261892625961821</v>
      </c>
      <c r="K95" s="35">
        <f t="shared" si="22"/>
        <v>10.640357394147401</v>
      </c>
    </row>
    <row r="96" spans="1:11" x14ac:dyDescent="0.25">
      <c r="A96" s="118"/>
      <c r="B96" s="120" t="s">
        <v>11</v>
      </c>
      <c r="C96" s="104">
        <f t="shared" si="18"/>
        <v>-2.4760970400477049</v>
      </c>
      <c r="D96" s="104">
        <f t="shared" si="19"/>
        <v>-4.7760448594524405</v>
      </c>
      <c r="E96" s="105">
        <f t="shared" si="20"/>
        <v>-6.1742615273464594</v>
      </c>
      <c r="G96" s="96"/>
      <c r="H96" s="120" t="s">
        <v>11</v>
      </c>
      <c r="I96" s="34">
        <f t="shared" si="21"/>
        <v>2.4760970400477049</v>
      </c>
      <c r="J96" s="34">
        <f t="shared" si="22"/>
        <v>4.7760448594524405</v>
      </c>
      <c r="K96" s="35">
        <f t="shared" si="22"/>
        <v>6.1742615273464594</v>
      </c>
    </row>
    <row r="97" spans="1:12" x14ac:dyDescent="0.25">
      <c r="A97" s="118"/>
      <c r="B97" s="120" t="s">
        <v>13</v>
      </c>
      <c r="C97" s="104">
        <f t="shared" si="18"/>
        <v>-15.385522982695875</v>
      </c>
      <c r="D97" s="104">
        <f t="shared" si="19"/>
        <v>-14.923173983105698</v>
      </c>
      <c r="E97" s="105">
        <f t="shared" si="20"/>
        <v>-15.004875720006282</v>
      </c>
      <c r="G97" s="96"/>
      <c r="H97" s="120" t="s">
        <v>13</v>
      </c>
      <c r="I97" s="34">
        <f t="shared" si="21"/>
        <v>15.385522982695875</v>
      </c>
      <c r="J97" s="34">
        <f t="shared" si="22"/>
        <v>14.923173983105698</v>
      </c>
      <c r="K97" s="35">
        <f t="shared" si="22"/>
        <v>15.004875720006282</v>
      </c>
    </row>
    <row r="98" spans="1:12" x14ac:dyDescent="0.25">
      <c r="A98" s="118"/>
      <c r="B98" s="120" t="s">
        <v>15</v>
      </c>
      <c r="C98" s="104">
        <f t="shared" si="18"/>
        <v>-14.133651899096265</v>
      </c>
      <c r="D98" s="104">
        <f t="shared" si="19"/>
        <v>-15.281994284095163</v>
      </c>
      <c r="E98" s="105">
        <f t="shared" si="20"/>
        <v>-15.54799556114591</v>
      </c>
      <c r="G98" s="96"/>
      <c r="H98" s="120" t="s">
        <v>15</v>
      </c>
      <c r="I98" s="34">
        <f t="shared" si="21"/>
        <v>14.133651899096265</v>
      </c>
      <c r="J98" s="34">
        <f t="shared" si="22"/>
        <v>15.281994284095163</v>
      </c>
      <c r="K98" s="35">
        <f t="shared" si="22"/>
        <v>15.54799556114591</v>
      </c>
    </row>
    <row r="99" spans="1:12" ht="17.25" thickBot="1" x14ac:dyDescent="0.3">
      <c r="A99" s="118"/>
      <c r="B99" s="121" t="s">
        <v>17</v>
      </c>
      <c r="C99" s="106">
        <f t="shared" si="18"/>
        <v>-9.8201660056521405</v>
      </c>
      <c r="D99" s="106">
        <f t="shared" si="19"/>
        <v>-12.887997200200573</v>
      </c>
      <c r="E99" s="107">
        <f t="shared" si="20"/>
        <v>-13.374379813658493</v>
      </c>
      <c r="G99" s="96"/>
      <c r="H99" s="121" t="s">
        <v>17</v>
      </c>
      <c r="I99" s="37">
        <f t="shared" si="21"/>
        <v>9.8201660056521405</v>
      </c>
      <c r="J99" s="37">
        <f t="shared" si="22"/>
        <v>12.887997200200573</v>
      </c>
      <c r="K99" s="38">
        <f t="shared" si="22"/>
        <v>13.374379813658493</v>
      </c>
    </row>
    <row r="100" spans="1:12" ht="17.25" thickBot="1" x14ac:dyDescent="0.3">
      <c r="H100" s="119" t="s">
        <v>64</v>
      </c>
      <c r="I100" s="124">
        <f>AVERAGE(I90:I99)</f>
        <v>9.7429473966392557</v>
      </c>
      <c r="J100" s="124">
        <f t="shared" ref="J100:K100" si="23">AVERAGE(J90:J99)</f>
        <v>9.5162093890051871</v>
      </c>
      <c r="K100" s="125">
        <f t="shared" si="23"/>
        <v>9.6675333049304495</v>
      </c>
    </row>
    <row r="101" spans="1:12" ht="17.25" thickBot="1" x14ac:dyDescent="0.3"/>
    <row r="102" spans="1:12" ht="17.25" thickBot="1" x14ac:dyDescent="0.3">
      <c r="H102" s="128" t="s">
        <v>61</v>
      </c>
      <c r="I102" s="129" t="s">
        <v>53</v>
      </c>
      <c r="J102" s="129" t="s">
        <v>65</v>
      </c>
      <c r="K102" s="130" t="s">
        <v>66</v>
      </c>
    </row>
    <row r="103" spans="1:12" x14ac:dyDescent="0.25">
      <c r="H103" s="131" t="s">
        <v>1</v>
      </c>
      <c r="I103" s="132">
        <v>1.5523194999957468E-2</v>
      </c>
      <c r="J103" s="132">
        <v>1.5523194999957468E-2</v>
      </c>
      <c r="K103" s="133">
        <v>1.5523194999957468E-2</v>
      </c>
      <c r="L103" s="41"/>
    </row>
    <row r="104" spans="1:12" x14ac:dyDescent="0.25">
      <c r="H104" s="131" t="s">
        <v>3</v>
      </c>
      <c r="I104" s="134">
        <v>8.0974592649999977</v>
      </c>
      <c r="J104" s="134">
        <v>3.9</v>
      </c>
      <c r="K104" s="135">
        <v>3.7129999295000999</v>
      </c>
      <c r="L104" s="41"/>
    </row>
    <row r="105" spans="1:12" x14ac:dyDescent="0.25">
      <c r="H105" s="131" t="s">
        <v>5</v>
      </c>
      <c r="I105" s="134">
        <v>1.1907937234999224</v>
      </c>
      <c r="J105" s="134">
        <v>1.1907937234999224</v>
      </c>
      <c r="K105" s="135">
        <v>1.1907937234999224</v>
      </c>
      <c r="L105" s="41"/>
    </row>
    <row r="106" spans="1:12" x14ac:dyDescent="0.25">
      <c r="H106" s="131" t="s">
        <v>7</v>
      </c>
      <c r="I106" s="134">
        <v>11.896831388999374</v>
      </c>
      <c r="J106" s="134">
        <v>3.5415423965002333</v>
      </c>
      <c r="K106" s="135">
        <v>0.8520366794999461</v>
      </c>
      <c r="L106" s="41"/>
    </row>
    <row r="107" spans="1:12" x14ac:dyDescent="0.25">
      <c r="H107" s="131" t="s">
        <v>39</v>
      </c>
      <c r="I107" s="134">
        <v>0.93547499900009257</v>
      </c>
      <c r="J107" s="134">
        <v>1.4</v>
      </c>
      <c r="K107" s="135">
        <v>2.5</v>
      </c>
      <c r="L107" s="41"/>
    </row>
    <row r="108" spans="1:12" x14ac:dyDescent="0.25">
      <c r="H108" s="131" t="s">
        <v>9</v>
      </c>
      <c r="I108" s="134">
        <v>0.28852142550340432</v>
      </c>
      <c r="J108" s="134">
        <v>1.1977826909994747</v>
      </c>
      <c r="K108" s="135">
        <v>1.9708743949960876</v>
      </c>
      <c r="L108" s="41"/>
    </row>
    <row r="109" spans="1:12" x14ac:dyDescent="0.25">
      <c r="H109" s="131" t="s">
        <v>11</v>
      </c>
      <c r="I109" s="134">
        <v>1.29454479450078</v>
      </c>
      <c r="J109" s="134">
        <v>0.69591533949875384</v>
      </c>
      <c r="K109" s="135">
        <v>1.6</v>
      </c>
      <c r="L109" s="41"/>
    </row>
    <row r="110" spans="1:12" x14ac:dyDescent="0.25">
      <c r="H110" s="131" t="s">
        <v>13</v>
      </c>
      <c r="I110" s="134">
        <v>7.1622619890013652</v>
      </c>
      <c r="J110" s="134">
        <v>5.8</v>
      </c>
      <c r="K110" s="135">
        <v>5.73</v>
      </c>
      <c r="L110" s="41"/>
    </row>
    <row r="111" spans="1:12" x14ac:dyDescent="0.25">
      <c r="H111" s="131" t="s">
        <v>15</v>
      </c>
      <c r="I111" s="134">
        <v>3.4824311479947596</v>
      </c>
      <c r="J111" s="134">
        <v>4.7</v>
      </c>
      <c r="K111" s="135">
        <v>4.9000000000000004</v>
      </c>
      <c r="L111" s="41"/>
    </row>
    <row r="112" spans="1:12" ht="17.25" thickBot="1" x14ac:dyDescent="0.3">
      <c r="H112" s="136" t="s">
        <v>17</v>
      </c>
      <c r="I112" s="137">
        <v>1.3436672560106331</v>
      </c>
      <c r="J112" s="137">
        <v>2.9177234529993599</v>
      </c>
      <c r="K112" s="138">
        <v>3.7</v>
      </c>
      <c r="L112" s="41"/>
    </row>
    <row r="113" spans="8:12" ht="17.25" thickBot="1" x14ac:dyDescent="0.3">
      <c r="H113" s="128" t="s">
        <v>63</v>
      </c>
      <c r="I113" s="139">
        <f>AVERAGE(I103:I112)</f>
        <v>3.5707509184510284</v>
      </c>
      <c r="J113" s="139">
        <f t="shared" ref="J113" si="24">AVERAGE(J103:J112)</f>
        <v>2.5359280798497705</v>
      </c>
      <c r="K113" s="140">
        <f>AVERAGE(K103:K112)</f>
        <v>2.617222792249601</v>
      </c>
      <c r="L113" s="41"/>
    </row>
    <row r="114" spans="8:12" ht="17.25" thickBot="1" x14ac:dyDescent="0.3"/>
    <row r="115" spans="8:12" x14ac:dyDescent="0.25">
      <c r="H115" s="42" t="s">
        <v>62</v>
      </c>
      <c r="I115" s="101" t="s">
        <v>53</v>
      </c>
      <c r="J115" s="101" t="s">
        <v>65</v>
      </c>
      <c r="K115" s="54" t="s">
        <v>66</v>
      </c>
      <c r="L115" s="111"/>
    </row>
    <row r="116" spans="8:12" x14ac:dyDescent="0.25">
      <c r="H116" s="44" t="s">
        <v>1</v>
      </c>
      <c r="I116" s="34">
        <v>4.3257232832161208E-2</v>
      </c>
      <c r="J116" s="34">
        <v>4.3257232832161208E-2</v>
      </c>
      <c r="K116" s="35">
        <v>4.3257232832161208E-2</v>
      </c>
      <c r="L116" s="111"/>
    </row>
    <row r="117" spans="8:12" x14ac:dyDescent="0.25">
      <c r="H117" s="44" t="s">
        <v>3</v>
      </c>
      <c r="I117" s="34">
        <v>7.8149667616199849</v>
      </c>
      <c r="J117" s="34">
        <v>3.8541895485699342</v>
      </c>
      <c r="K117" s="35">
        <v>3.7303819242199552</v>
      </c>
      <c r="L117" s="126"/>
    </row>
    <row r="118" spans="8:12" x14ac:dyDescent="0.25">
      <c r="H118" s="44" t="s">
        <v>5</v>
      </c>
      <c r="I118" s="34">
        <v>0.94972885295680953</v>
      </c>
      <c r="J118" s="34">
        <v>0.88064005700645964</v>
      </c>
      <c r="K118" s="35">
        <v>0.87386295440640538</v>
      </c>
      <c r="L118" s="126"/>
    </row>
    <row r="119" spans="8:12" x14ac:dyDescent="0.25">
      <c r="H119" s="44" t="s">
        <v>7</v>
      </c>
      <c r="I119" s="34">
        <v>21.071886354049838</v>
      </c>
      <c r="J119" s="34">
        <v>13.838772600400318</v>
      </c>
      <c r="K119" s="35">
        <v>11.170037447850888</v>
      </c>
      <c r="L119" s="126"/>
    </row>
    <row r="120" spans="8:12" x14ac:dyDescent="0.25">
      <c r="H120" s="44" t="s">
        <v>39</v>
      </c>
      <c r="I120" s="34">
        <v>1.1247593485009304</v>
      </c>
      <c r="J120" s="34">
        <v>1.4348117924492954</v>
      </c>
      <c r="K120" s="35">
        <v>2.457338522701491</v>
      </c>
      <c r="L120" s="126"/>
    </row>
    <row r="121" spans="8:12" x14ac:dyDescent="0.25">
      <c r="H121" s="44" t="s">
        <v>9</v>
      </c>
      <c r="I121" s="34">
        <v>0.34102246660040691</v>
      </c>
      <c r="J121" s="34">
        <v>0.86794219374604609</v>
      </c>
      <c r="K121" s="35">
        <v>2.0232499341960875</v>
      </c>
      <c r="L121" s="126"/>
    </row>
    <row r="122" spans="8:12" x14ac:dyDescent="0.25">
      <c r="H122" s="44" t="s">
        <v>11</v>
      </c>
      <c r="I122" s="34">
        <v>1.193987020850102</v>
      </c>
      <c r="J122" s="34">
        <v>0.29565778120115738</v>
      </c>
      <c r="K122" s="35">
        <v>1.5604659294011753</v>
      </c>
      <c r="L122" s="126"/>
    </row>
    <row r="123" spans="8:12" x14ac:dyDescent="0.25">
      <c r="H123" s="44" t="s">
        <v>13</v>
      </c>
      <c r="I123" s="34">
        <v>7.3568665385013219</v>
      </c>
      <c r="J123" s="34">
        <v>5.8292574117022582</v>
      </c>
      <c r="K123" s="35">
        <v>5.6996139489942834</v>
      </c>
      <c r="L123" s="126"/>
    </row>
    <row r="124" spans="8:12" x14ac:dyDescent="0.25">
      <c r="H124" s="44" t="s">
        <v>15</v>
      </c>
      <c r="I124" s="34">
        <v>3.5582781350485675</v>
      </c>
      <c r="J124" s="34">
        <v>4.6971451266070972</v>
      </c>
      <c r="K124" s="35">
        <v>4.9022152311958394</v>
      </c>
      <c r="L124" s="126"/>
    </row>
    <row r="125" spans="8:12" ht="17.25" thickBot="1" x14ac:dyDescent="0.3">
      <c r="H125" s="45" t="s">
        <v>17</v>
      </c>
      <c r="I125" s="37">
        <v>1.2260064600479836</v>
      </c>
      <c r="J125" s="37">
        <v>2.8730110958489945</v>
      </c>
      <c r="K125" s="38">
        <v>3.6783567881524277</v>
      </c>
      <c r="L125" s="126"/>
    </row>
    <row r="126" spans="8:12" x14ac:dyDescent="0.25">
      <c r="H126" s="41"/>
      <c r="I126" s="41">
        <f>AVERAGE(I116:I125)</f>
        <v>4.4680759171008102</v>
      </c>
      <c r="J126" s="41">
        <f t="shared" ref="J126:K126" si="25">AVERAGE(J116:J125)</f>
        <v>3.4614684840363723</v>
      </c>
      <c r="K126" s="41">
        <f t="shared" si="25"/>
        <v>3.6138779913950714</v>
      </c>
      <c r="L126" s="126"/>
    </row>
  </sheetData>
  <mergeCells count="25">
    <mergeCell ref="C59:E59"/>
    <mergeCell ref="G33:H33"/>
    <mergeCell ref="G27:H27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8:H28"/>
    <mergeCell ref="J59:L59"/>
    <mergeCell ref="G34:H34"/>
    <mergeCell ref="G35:H35"/>
    <mergeCell ref="G36:H36"/>
    <mergeCell ref="G29:H29"/>
    <mergeCell ref="G30:H30"/>
    <mergeCell ref="G31:H31"/>
    <mergeCell ref="G32:H3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"/>
  <sheetViews>
    <sheetView topLeftCell="M1" workbookViewId="0">
      <selection activeCell="V1" sqref="V1:Z11"/>
    </sheetView>
  </sheetViews>
  <sheetFormatPr defaultRowHeight="16.5" x14ac:dyDescent="0.25"/>
  <cols>
    <col min="6" max="6" width="9" style="111"/>
    <col min="13" max="20" width="9" style="111"/>
    <col min="27" max="27" width="9" style="111"/>
  </cols>
  <sheetData>
    <row r="1" spans="1:33" ht="78" x14ac:dyDescent="0.25">
      <c r="A1" s="141"/>
      <c r="B1" s="143" t="s">
        <v>68</v>
      </c>
      <c r="C1" s="143" t="s">
        <v>69</v>
      </c>
      <c r="D1" s="143" t="s">
        <v>70</v>
      </c>
      <c r="E1" s="143" t="s">
        <v>71</v>
      </c>
      <c r="F1" s="146"/>
      <c r="H1" s="141"/>
      <c r="I1" s="143" t="s">
        <v>72</v>
      </c>
      <c r="J1" s="143" t="s">
        <v>73</v>
      </c>
      <c r="K1" s="143" t="s">
        <v>74</v>
      </c>
      <c r="L1" s="143" t="s">
        <v>71</v>
      </c>
      <c r="M1" s="146"/>
      <c r="N1" s="146"/>
      <c r="O1" s="141"/>
      <c r="P1" s="143" t="s">
        <v>75</v>
      </c>
      <c r="Q1" s="143" t="s">
        <v>76</v>
      </c>
      <c r="R1" s="143" t="s">
        <v>77</v>
      </c>
      <c r="S1" s="143" t="s">
        <v>71</v>
      </c>
      <c r="T1" s="146"/>
      <c r="V1" s="141"/>
      <c r="W1" s="143" t="s">
        <v>78</v>
      </c>
      <c r="X1" s="143" t="s">
        <v>79</v>
      </c>
      <c r="Y1" s="143" t="s">
        <v>80</v>
      </c>
      <c r="Z1" s="143" t="s">
        <v>71</v>
      </c>
      <c r="AA1" s="146"/>
      <c r="AC1" s="142" t="s">
        <v>85</v>
      </c>
      <c r="AD1" s="143" t="s">
        <v>81</v>
      </c>
      <c r="AE1" s="145" t="s">
        <v>82</v>
      </c>
      <c r="AF1" s="145" t="s">
        <v>83</v>
      </c>
      <c r="AG1" s="143" t="s">
        <v>84</v>
      </c>
    </row>
    <row r="2" spans="1:33" ht="19.5" x14ac:dyDescent="0.25">
      <c r="A2" s="143" t="s">
        <v>1</v>
      </c>
      <c r="B2" s="144">
        <v>39.4</v>
      </c>
      <c r="C2" s="144">
        <v>24.1</v>
      </c>
      <c r="D2" s="144">
        <v>37.6</v>
      </c>
      <c r="E2" s="144">
        <v>-17.399999999999999</v>
      </c>
      <c r="F2" s="148"/>
      <c r="H2" s="143" t="s">
        <v>1</v>
      </c>
      <c r="I2" s="142">
        <v>-3</v>
      </c>
      <c r="J2" s="142">
        <v>-20.5</v>
      </c>
      <c r="K2" s="142">
        <v>-16.8</v>
      </c>
      <c r="L2" s="142">
        <v>-17.399999999999999</v>
      </c>
      <c r="M2" s="147"/>
      <c r="N2" s="147"/>
      <c r="O2" s="143" t="s">
        <v>1</v>
      </c>
      <c r="P2" s="142">
        <v>7.3</v>
      </c>
      <c r="Q2" s="142">
        <v>-4.8</v>
      </c>
      <c r="R2" s="142">
        <v>-16.8</v>
      </c>
      <c r="S2" s="142">
        <v>-17.399999999999999</v>
      </c>
      <c r="T2" s="147"/>
      <c r="V2" s="143" t="s">
        <v>1</v>
      </c>
      <c r="W2" s="142">
        <v>-10.1</v>
      </c>
      <c r="X2" s="142">
        <v>-21</v>
      </c>
      <c r="Y2" s="142">
        <v>-16.8</v>
      </c>
      <c r="Z2" s="142">
        <v>-17.399999999999999</v>
      </c>
      <c r="AA2" s="147"/>
      <c r="AC2" s="143" t="s">
        <v>1</v>
      </c>
      <c r="AD2" s="144">
        <v>81.099999999999994</v>
      </c>
      <c r="AE2" s="144">
        <v>6</v>
      </c>
      <c r="AF2" s="144">
        <v>6</v>
      </c>
      <c r="AG2" s="144">
        <v>3.8</v>
      </c>
    </row>
    <row r="3" spans="1:33" ht="19.5" x14ac:dyDescent="0.25">
      <c r="A3" s="143" t="s">
        <v>3</v>
      </c>
      <c r="B3" s="144">
        <v>860.6</v>
      </c>
      <c r="C3" s="144">
        <v>829.9</v>
      </c>
      <c r="D3" s="144">
        <v>862.8</v>
      </c>
      <c r="E3" s="144">
        <v>5</v>
      </c>
      <c r="F3" s="148"/>
      <c r="H3" s="143" t="s">
        <v>3</v>
      </c>
      <c r="I3" s="142">
        <v>127.9</v>
      </c>
      <c r="J3" s="142">
        <v>117.4</v>
      </c>
      <c r="K3" s="142">
        <v>68.099999999999994</v>
      </c>
      <c r="L3" s="142">
        <v>5</v>
      </c>
      <c r="M3" s="147"/>
      <c r="N3" s="147"/>
      <c r="O3" s="143" t="s">
        <v>3</v>
      </c>
      <c r="P3" s="142">
        <v>478.8</v>
      </c>
      <c r="Q3" s="142">
        <v>-457.9</v>
      </c>
      <c r="R3" s="142">
        <v>68.099999999999994</v>
      </c>
      <c r="S3" s="142">
        <v>5</v>
      </c>
      <c r="T3" s="147"/>
      <c r="V3" s="143" t="s">
        <v>3</v>
      </c>
      <c r="W3" s="142">
        <v>68.3</v>
      </c>
      <c r="X3" s="142">
        <v>61.9</v>
      </c>
      <c r="Y3" s="142">
        <v>68.099999999999994</v>
      </c>
      <c r="Z3" s="142">
        <v>5</v>
      </c>
      <c r="AA3" s="147"/>
      <c r="AC3" s="143" t="s">
        <v>3</v>
      </c>
      <c r="AD3" s="144">
        <v>846.1</v>
      </c>
      <c r="AE3" s="144">
        <v>99.5</v>
      </c>
      <c r="AF3" s="144">
        <v>99.5</v>
      </c>
      <c r="AG3" s="144">
        <v>61.1</v>
      </c>
    </row>
    <row r="4" spans="1:33" ht="19.5" x14ac:dyDescent="0.25">
      <c r="A4" s="143" t="s">
        <v>5</v>
      </c>
      <c r="B4" s="144">
        <v>4.4000000000000004</v>
      </c>
      <c r="C4" s="144">
        <v>-3.7</v>
      </c>
      <c r="D4" s="144">
        <v>-5.3</v>
      </c>
      <c r="E4" s="144">
        <v>-14.3</v>
      </c>
      <c r="F4" s="148"/>
      <c r="H4" s="143" t="s">
        <v>5</v>
      </c>
      <c r="I4" s="142">
        <v>-5.7</v>
      </c>
      <c r="J4" s="142">
        <v>-12</v>
      </c>
      <c r="K4" s="142">
        <v>-14.2</v>
      </c>
      <c r="L4" s="142">
        <v>-14.3</v>
      </c>
      <c r="M4" s="147"/>
      <c r="N4" s="147"/>
      <c r="O4" s="143" t="s">
        <v>5</v>
      </c>
      <c r="P4" s="142">
        <v>-4.7</v>
      </c>
      <c r="Q4" s="142">
        <v>-9.8000000000000007</v>
      </c>
      <c r="R4" s="142">
        <v>-14.2</v>
      </c>
      <c r="S4" s="142">
        <v>-14.3</v>
      </c>
      <c r="T4" s="147"/>
      <c r="V4" s="143" t="s">
        <v>5</v>
      </c>
      <c r="W4" s="142">
        <v>-8</v>
      </c>
      <c r="X4" s="142">
        <v>-12.8</v>
      </c>
      <c r="Y4" s="142">
        <v>-14.2</v>
      </c>
      <c r="Z4" s="142">
        <v>-14.3</v>
      </c>
      <c r="AA4" s="147"/>
      <c r="AC4" s="143" t="s">
        <v>5</v>
      </c>
      <c r="AD4" s="144">
        <v>12.8</v>
      </c>
      <c r="AE4" s="144">
        <v>3.5</v>
      </c>
      <c r="AF4" s="144">
        <v>3.5</v>
      </c>
      <c r="AG4" s="144">
        <v>2.6</v>
      </c>
    </row>
    <row r="5" spans="1:33" ht="19.5" x14ac:dyDescent="0.25">
      <c r="A5" s="143" t="s">
        <v>7</v>
      </c>
      <c r="B5" s="144">
        <v>45.3</v>
      </c>
      <c r="C5" s="144">
        <v>34.299999999999997</v>
      </c>
      <c r="D5" s="144">
        <v>47.1</v>
      </c>
      <c r="E5" s="144">
        <v>4.3</v>
      </c>
      <c r="F5" s="148"/>
      <c r="H5" s="143" t="s">
        <v>7</v>
      </c>
      <c r="I5" s="142">
        <v>15.3</v>
      </c>
      <c r="J5" s="142">
        <v>5.3</v>
      </c>
      <c r="K5" s="142">
        <v>8.5</v>
      </c>
      <c r="L5" s="142">
        <v>4.3</v>
      </c>
      <c r="M5" s="147"/>
      <c r="N5" s="147"/>
      <c r="O5" s="143" t="s">
        <v>7</v>
      </c>
      <c r="P5" s="142">
        <v>22.6</v>
      </c>
      <c r="Q5" s="142">
        <v>16.7</v>
      </c>
      <c r="R5" s="142">
        <v>8.5</v>
      </c>
      <c r="S5" s="142">
        <v>4.3</v>
      </c>
      <c r="T5" s="147"/>
      <c r="V5" s="143" t="s">
        <v>7</v>
      </c>
      <c r="W5" s="142">
        <v>9.1</v>
      </c>
      <c r="X5" s="142">
        <v>2.2000000000000002</v>
      </c>
      <c r="Y5" s="142">
        <v>8.5</v>
      </c>
      <c r="Z5" s="142">
        <v>4.3</v>
      </c>
      <c r="AA5" s="147"/>
      <c r="AC5" s="143" t="s">
        <v>7</v>
      </c>
      <c r="AD5" s="144">
        <v>37.9</v>
      </c>
      <c r="AE5" s="144">
        <v>5.4</v>
      </c>
      <c r="AF5" s="144">
        <v>5.4</v>
      </c>
      <c r="AG5" s="144">
        <v>3.7</v>
      </c>
    </row>
    <row r="6" spans="1:33" ht="19.5" x14ac:dyDescent="0.25">
      <c r="A6" s="143" t="s">
        <v>39</v>
      </c>
      <c r="B6" s="144">
        <v>33.200000000000003</v>
      </c>
      <c r="C6" s="144">
        <v>25</v>
      </c>
      <c r="D6" s="144">
        <v>35.799999999999997</v>
      </c>
      <c r="E6" s="144">
        <v>-5.5</v>
      </c>
      <c r="F6" s="148"/>
      <c r="H6" s="143" t="s">
        <v>39</v>
      </c>
      <c r="I6" s="142">
        <v>1.2</v>
      </c>
      <c r="J6" s="142">
        <v>-9.6</v>
      </c>
      <c r="K6" s="142">
        <v>-5.3</v>
      </c>
      <c r="L6" s="142">
        <v>-5.5</v>
      </c>
      <c r="M6" s="147"/>
      <c r="N6" s="147"/>
      <c r="O6" s="143" t="s">
        <v>39</v>
      </c>
      <c r="P6" s="142">
        <v>9.6999999999999993</v>
      </c>
      <c r="Q6" s="142">
        <v>6.4</v>
      </c>
      <c r="R6" s="142">
        <v>-5.3</v>
      </c>
      <c r="S6" s="142">
        <v>-5.5</v>
      </c>
      <c r="T6" s="147"/>
      <c r="V6" s="143" t="s">
        <v>39</v>
      </c>
      <c r="W6" s="142">
        <v>-4.8</v>
      </c>
      <c r="X6" s="142">
        <v>-10.6</v>
      </c>
      <c r="Y6" s="142">
        <v>-5.3</v>
      </c>
      <c r="Z6" s="142">
        <v>-5.5</v>
      </c>
      <c r="AA6" s="147"/>
      <c r="AC6" s="143" t="s">
        <v>39</v>
      </c>
      <c r="AD6" s="144">
        <v>36.799999999999997</v>
      </c>
      <c r="AE6" s="144">
        <v>3.7</v>
      </c>
      <c r="AF6" s="144">
        <v>3.7</v>
      </c>
      <c r="AG6" s="144">
        <v>2</v>
      </c>
    </row>
    <row r="7" spans="1:33" ht="19.5" x14ac:dyDescent="0.25">
      <c r="A7" s="143" t="s">
        <v>9</v>
      </c>
      <c r="B7" s="144">
        <v>5.4</v>
      </c>
      <c r="C7" s="144">
        <v>1.3</v>
      </c>
      <c r="D7" s="144">
        <v>9</v>
      </c>
      <c r="E7" s="144">
        <v>-29.1</v>
      </c>
      <c r="F7" s="148"/>
      <c r="H7" s="143" t="s">
        <v>9</v>
      </c>
      <c r="I7" s="142">
        <v>-22.7</v>
      </c>
      <c r="J7" s="142">
        <v>-31.4</v>
      </c>
      <c r="K7" s="142">
        <v>-28.1</v>
      </c>
      <c r="L7" s="142">
        <v>-29.1</v>
      </c>
      <c r="M7" s="147"/>
      <c r="N7" s="147"/>
      <c r="O7" s="143" t="s">
        <v>9</v>
      </c>
      <c r="P7" s="142">
        <v>-12.7</v>
      </c>
      <c r="Q7" s="142">
        <v>-12.5</v>
      </c>
      <c r="R7" s="142">
        <v>-28.1</v>
      </c>
      <c r="S7" s="142">
        <v>-29.1</v>
      </c>
      <c r="T7" s="147"/>
      <c r="V7" s="143" t="s">
        <v>9</v>
      </c>
      <c r="W7" s="142">
        <v>-29.2</v>
      </c>
      <c r="X7" s="142">
        <v>-31.6</v>
      </c>
      <c r="Y7" s="142">
        <v>-28.1</v>
      </c>
      <c r="Z7" s="142">
        <v>-29.1</v>
      </c>
      <c r="AA7" s="147"/>
      <c r="AC7" s="143" t="s">
        <v>9</v>
      </c>
      <c r="AD7" s="144">
        <v>34.299999999999997</v>
      </c>
      <c r="AE7" s="144">
        <v>3.2</v>
      </c>
      <c r="AF7" s="144">
        <v>3.2</v>
      </c>
      <c r="AG7" s="144">
        <v>1.2</v>
      </c>
    </row>
    <row r="8" spans="1:33" ht="19.5" x14ac:dyDescent="0.25">
      <c r="A8" s="143" t="s">
        <v>11</v>
      </c>
      <c r="B8" s="144">
        <v>54.2</v>
      </c>
      <c r="C8" s="144">
        <v>35</v>
      </c>
      <c r="D8" s="144">
        <v>54.2</v>
      </c>
      <c r="E8" s="144">
        <v>1.4</v>
      </c>
      <c r="F8" s="148"/>
      <c r="H8" s="143" t="s">
        <v>11</v>
      </c>
      <c r="I8" s="142">
        <v>20.100000000000001</v>
      </c>
      <c r="J8" s="142">
        <v>-3.2</v>
      </c>
      <c r="K8" s="142">
        <v>6.9</v>
      </c>
      <c r="L8" s="142">
        <v>1.7</v>
      </c>
      <c r="M8" s="147"/>
      <c r="N8" s="147"/>
      <c r="O8" s="143" t="s">
        <v>11</v>
      </c>
      <c r="P8" s="142">
        <v>41</v>
      </c>
      <c r="Q8" s="142">
        <v>26.8</v>
      </c>
      <c r="R8" s="142">
        <v>6.9</v>
      </c>
      <c r="S8" s="142">
        <v>1.7</v>
      </c>
      <c r="T8" s="147"/>
      <c r="V8" s="143" t="s">
        <v>11</v>
      </c>
      <c r="W8" s="142">
        <v>14.3</v>
      </c>
      <c r="X8" s="142">
        <v>-4.5999999999999996</v>
      </c>
      <c r="Y8" s="142">
        <v>6.9</v>
      </c>
      <c r="Z8" s="142">
        <v>1.7</v>
      </c>
      <c r="AA8" s="147"/>
      <c r="AC8" s="143" t="s">
        <v>11</v>
      </c>
      <c r="AD8" s="144">
        <v>46.1</v>
      </c>
      <c r="AE8" s="144">
        <v>9.5</v>
      </c>
      <c r="AF8" s="144">
        <v>9.5</v>
      </c>
      <c r="AG8" s="144">
        <v>8.1999999999999993</v>
      </c>
    </row>
    <row r="9" spans="1:33" ht="19.5" x14ac:dyDescent="0.25">
      <c r="A9" s="143" t="s">
        <v>13</v>
      </c>
      <c r="B9" s="144">
        <v>14</v>
      </c>
      <c r="C9" s="144">
        <v>5</v>
      </c>
      <c r="D9" s="144">
        <v>16.399999999999999</v>
      </c>
      <c r="E9" s="144">
        <v>-33.700000000000003</v>
      </c>
      <c r="F9" s="148"/>
      <c r="H9" s="143" t="s">
        <v>13</v>
      </c>
      <c r="I9" s="142">
        <v>-25.1</v>
      </c>
      <c r="J9" s="142">
        <v>-37.4</v>
      </c>
      <c r="K9" s="142">
        <v>-30.7</v>
      </c>
      <c r="L9" s="142">
        <v>-33.700000000000003</v>
      </c>
      <c r="M9" s="147"/>
      <c r="N9" s="147"/>
      <c r="O9" s="143" t="s">
        <v>13</v>
      </c>
      <c r="P9" s="142">
        <v>3</v>
      </c>
      <c r="Q9" s="142">
        <v>-3.5</v>
      </c>
      <c r="R9" s="142">
        <v>-30.6</v>
      </c>
      <c r="S9" s="142">
        <v>-33.700000000000003</v>
      </c>
      <c r="T9" s="147"/>
      <c r="V9" s="143" t="s">
        <v>13</v>
      </c>
      <c r="W9" s="142">
        <v>-32.700000000000003</v>
      </c>
      <c r="X9" s="142">
        <v>-38.700000000000003</v>
      </c>
      <c r="Y9" s="142">
        <v>-30.7</v>
      </c>
      <c r="Z9" s="142">
        <v>-33.700000000000003</v>
      </c>
      <c r="AA9" s="147"/>
      <c r="AC9" s="143" t="s">
        <v>13</v>
      </c>
      <c r="AD9" s="144">
        <v>45.5</v>
      </c>
      <c r="AE9" s="144">
        <v>5.0999999999999996</v>
      </c>
      <c r="AF9" s="144">
        <v>5.0999999999999996</v>
      </c>
      <c r="AG9" s="144">
        <v>3</v>
      </c>
    </row>
    <row r="10" spans="1:33" ht="19.5" x14ac:dyDescent="0.25">
      <c r="A10" s="143" t="s">
        <v>15</v>
      </c>
      <c r="B10" s="144">
        <v>-24.7</v>
      </c>
      <c r="C10" s="144">
        <v>-24.2</v>
      </c>
      <c r="D10" s="144">
        <v>-19.899999999999999</v>
      </c>
      <c r="E10" s="144">
        <v>-77</v>
      </c>
      <c r="F10" s="148"/>
      <c r="H10" s="143" t="s">
        <v>15</v>
      </c>
      <c r="I10" s="142">
        <v>-78.5</v>
      </c>
      <c r="J10" s="142">
        <v>-81</v>
      </c>
      <c r="K10" s="142">
        <v>-76.400000000000006</v>
      </c>
      <c r="L10" s="142">
        <v>-77</v>
      </c>
      <c r="M10" s="147"/>
      <c r="N10" s="147"/>
      <c r="O10" s="143" t="s">
        <v>15</v>
      </c>
      <c r="P10" s="142">
        <v>-42.8</v>
      </c>
      <c r="Q10" s="142">
        <v>-41.8</v>
      </c>
      <c r="R10" s="142">
        <v>-76.400000000000006</v>
      </c>
      <c r="S10" s="142">
        <v>-77</v>
      </c>
      <c r="T10" s="147"/>
      <c r="V10" s="143" t="s">
        <v>15</v>
      </c>
      <c r="W10" s="142">
        <v>-83.9</v>
      </c>
      <c r="X10" s="142">
        <v>-81.400000000000006</v>
      </c>
      <c r="Y10" s="142">
        <v>-76.400000000000006</v>
      </c>
      <c r="Z10" s="142">
        <v>-77</v>
      </c>
      <c r="AA10" s="147"/>
      <c r="AC10" s="143" t="s">
        <v>15</v>
      </c>
      <c r="AD10" s="144">
        <v>54.1</v>
      </c>
      <c r="AE10" s="144">
        <v>2</v>
      </c>
      <c r="AF10" s="144">
        <v>2</v>
      </c>
      <c r="AG10" s="144">
        <v>4</v>
      </c>
    </row>
    <row r="11" spans="1:33" ht="19.5" x14ac:dyDescent="0.25">
      <c r="A11" s="143" t="s">
        <v>17</v>
      </c>
      <c r="B11" s="144">
        <v>1067.9000000000001</v>
      </c>
      <c r="C11" s="144">
        <v>1009.1</v>
      </c>
      <c r="D11" s="144">
        <v>1063.3</v>
      </c>
      <c r="E11" s="144">
        <v>6.9</v>
      </c>
      <c r="F11" s="148"/>
      <c r="H11" s="143" t="s">
        <v>17</v>
      </c>
      <c r="I11" s="142">
        <v>172</v>
      </c>
      <c r="J11" s="142">
        <v>157.6</v>
      </c>
      <c r="K11" s="142">
        <v>140.6</v>
      </c>
      <c r="L11" s="142">
        <v>6.9</v>
      </c>
      <c r="M11" s="147"/>
      <c r="N11" s="147"/>
      <c r="O11" s="143" t="s">
        <v>17</v>
      </c>
      <c r="P11" s="142">
        <v>859.7</v>
      </c>
      <c r="Q11" s="142">
        <v>812.9</v>
      </c>
      <c r="R11" s="142">
        <v>140.6</v>
      </c>
      <c r="S11" s="142">
        <v>6.9</v>
      </c>
      <c r="T11" s="147"/>
      <c r="V11" s="143" t="s">
        <v>17</v>
      </c>
      <c r="W11" s="142">
        <v>141.30000000000001</v>
      </c>
      <c r="X11" s="142">
        <v>130.19999999999999</v>
      </c>
      <c r="Y11" s="142">
        <v>140.6</v>
      </c>
      <c r="Z11" s="142">
        <v>6.9</v>
      </c>
      <c r="AA11" s="147"/>
      <c r="AC11" s="143" t="s">
        <v>17</v>
      </c>
      <c r="AD11" s="144">
        <v>1039.9000000000001</v>
      </c>
      <c r="AE11" s="144">
        <v>149.80000000000001</v>
      </c>
      <c r="AF11" s="144">
        <v>149.80000000000001</v>
      </c>
      <c r="AG11" s="144">
        <v>130.5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400"/>
  <sheetViews>
    <sheetView topLeftCell="A202" workbookViewId="0">
      <selection activeCell="G210" sqref="G210"/>
    </sheetView>
  </sheetViews>
  <sheetFormatPr defaultRowHeight="16.5" x14ac:dyDescent="0.25"/>
  <cols>
    <col min="5" max="5" width="14.25" customWidth="1"/>
    <col min="7" max="7" width="13" bestFit="1" customWidth="1"/>
    <col min="20" max="20" width="13" bestFit="1" customWidth="1"/>
  </cols>
  <sheetData>
    <row r="1" spans="2:20" x14ac:dyDescent="0.25">
      <c r="B1">
        <v>0</v>
      </c>
      <c r="C1">
        <v>-1.8897299999999999</v>
      </c>
      <c r="D1">
        <v>-1.8897299999999999</v>
      </c>
      <c r="E1" s="170">
        <v>6.9337999999999995E-4</v>
      </c>
      <c r="F1" t="s">
        <v>4</v>
      </c>
      <c r="P1" t="s">
        <v>103</v>
      </c>
      <c r="Q1" t="s">
        <v>104</v>
      </c>
      <c r="R1" t="s">
        <v>105</v>
      </c>
      <c r="S1" s="170">
        <v>0.2437</v>
      </c>
      <c r="T1" t="s">
        <v>106</v>
      </c>
    </row>
    <row r="2" spans="2:20" x14ac:dyDescent="0.25">
      <c r="B2">
        <v>0</v>
      </c>
      <c r="C2">
        <v>-1.8897299999999999</v>
      </c>
      <c r="D2">
        <v>-1.70075</v>
      </c>
      <c r="E2" s="170">
        <v>9.8930000000000003E-4</v>
      </c>
      <c r="P2">
        <v>0</v>
      </c>
      <c r="Q2">
        <v>-1.8897299999999999</v>
      </c>
      <c r="R2">
        <v>-1.70075</v>
      </c>
      <c r="S2" s="170">
        <v>9.8303999999999999E-5</v>
      </c>
    </row>
    <row r="3" spans="2:20" x14ac:dyDescent="0.25">
      <c r="B3">
        <v>0</v>
      </c>
      <c r="C3">
        <v>-1.8897299999999999</v>
      </c>
      <c r="D3">
        <v>-1.5117799999999999</v>
      </c>
      <c r="E3" s="170">
        <v>1.3810000000000001E-3</v>
      </c>
      <c r="P3">
        <v>0</v>
      </c>
      <c r="Q3">
        <v>-1.8897299999999999</v>
      </c>
      <c r="R3">
        <v>-1.5117799999999999</v>
      </c>
      <c r="S3" s="170">
        <v>1.5249E-4</v>
      </c>
    </row>
    <row r="4" spans="2:20" x14ac:dyDescent="0.25">
      <c r="B4">
        <v>0</v>
      </c>
      <c r="C4">
        <v>-1.8897299999999999</v>
      </c>
      <c r="D4">
        <v>-1.32281</v>
      </c>
      <c r="E4" s="170">
        <v>1.8848999999999999E-3</v>
      </c>
      <c r="P4">
        <v>0</v>
      </c>
      <c r="Q4">
        <v>-1.8897299999999999</v>
      </c>
      <c r="R4">
        <v>-1.32281</v>
      </c>
      <c r="S4" s="170">
        <v>2.3238999999999999E-4</v>
      </c>
    </row>
    <row r="5" spans="2:20" x14ac:dyDescent="0.25">
      <c r="B5">
        <v>0</v>
      </c>
      <c r="C5">
        <v>-1.8897299999999999</v>
      </c>
      <c r="D5">
        <v>-1.1338299999999999</v>
      </c>
      <c r="E5" s="170">
        <v>2.5095999999999999E-3</v>
      </c>
      <c r="P5">
        <v>0</v>
      </c>
      <c r="Q5">
        <v>-1.8897299999999999</v>
      </c>
      <c r="R5">
        <v>-1.1338299999999999</v>
      </c>
      <c r="S5" s="170">
        <v>3.4553999999999997E-4</v>
      </c>
    </row>
    <row r="6" spans="2:20" x14ac:dyDescent="0.25">
      <c r="B6">
        <v>0</v>
      </c>
      <c r="C6">
        <v>-1.8897299999999999</v>
      </c>
      <c r="D6">
        <v>-0.94486000000000003</v>
      </c>
      <c r="E6" s="170">
        <v>3.2460000000000002E-3</v>
      </c>
      <c r="P6">
        <v>0</v>
      </c>
      <c r="Q6">
        <v>-1.8897299999999999</v>
      </c>
      <c r="R6">
        <v>-0.94486000000000003</v>
      </c>
      <c r="S6" s="170">
        <v>4.9624999999999995E-4</v>
      </c>
    </row>
    <row r="7" spans="2:20" x14ac:dyDescent="0.25">
      <c r="B7">
        <v>0</v>
      </c>
      <c r="C7">
        <v>-1.8897299999999999</v>
      </c>
      <c r="D7">
        <v>-0.75588999999999995</v>
      </c>
      <c r="E7" s="170">
        <v>4.0561E-3</v>
      </c>
      <c r="P7">
        <v>0</v>
      </c>
      <c r="Q7">
        <v>-1.8897299999999999</v>
      </c>
      <c r="R7">
        <v>-0.75588999999999995</v>
      </c>
      <c r="S7" s="170">
        <v>6.8055999999999998E-4</v>
      </c>
    </row>
    <row r="8" spans="2:20" x14ac:dyDescent="0.25">
      <c r="B8">
        <v>0</v>
      </c>
      <c r="C8">
        <v>-1.8897299999999999</v>
      </c>
      <c r="D8">
        <v>-0.56691999999999998</v>
      </c>
      <c r="E8" s="170">
        <v>4.8656999999999997E-3</v>
      </c>
      <c r="P8">
        <v>0</v>
      </c>
      <c r="Q8">
        <v>-1.8897299999999999</v>
      </c>
      <c r="R8">
        <v>-0.56691999999999998</v>
      </c>
      <c r="S8" s="170">
        <v>8.8139000000000002E-4</v>
      </c>
    </row>
    <row r="9" spans="2:20" x14ac:dyDescent="0.25">
      <c r="B9">
        <v>0</v>
      </c>
      <c r="C9">
        <v>-1.8897299999999999</v>
      </c>
      <c r="D9">
        <v>-0.37794</v>
      </c>
      <c r="E9" s="170">
        <v>5.5697000000000003E-3</v>
      </c>
      <c r="P9">
        <v>0</v>
      </c>
      <c r="Q9">
        <v>-1.8897299999999999</v>
      </c>
      <c r="R9">
        <v>-0.37794</v>
      </c>
      <c r="S9" s="170">
        <v>1.0678E-3</v>
      </c>
    </row>
    <row r="10" spans="2:20" x14ac:dyDescent="0.25">
      <c r="B10">
        <v>0</v>
      </c>
      <c r="C10">
        <v>-1.8897299999999999</v>
      </c>
      <c r="D10">
        <v>-0.18897</v>
      </c>
      <c r="E10" s="170">
        <v>6.0533000000000002E-3</v>
      </c>
      <c r="P10">
        <v>0</v>
      </c>
      <c r="Q10">
        <v>-1.8897299999999999</v>
      </c>
      <c r="R10">
        <v>-0.18897</v>
      </c>
      <c r="S10" s="170">
        <v>1.2015000000000001E-3</v>
      </c>
    </row>
    <row r="11" spans="2:20" x14ac:dyDescent="0.25">
      <c r="B11">
        <v>0</v>
      </c>
      <c r="C11">
        <v>-1.8897299999999999</v>
      </c>
      <c r="D11">
        <v>0</v>
      </c>
      <c r="E11" s="170">
        <v>6.2259999999999998E-3</v>
      </c>
      <c r="P11">
        <v>0</v>
      </c>
      <c r="Q11">
        <v>-1.8897299999999999</v>
      </c>
      <c r="R11">
        <v>0</v>
      </c>
      <c r="S11" s="170">
        <v>1.2503E-3</v>
      </c>
    </row>
    <row r="12" spans="2:20" x14ac:dyDescent="0.25">
      <c r="B12">
        <v>0</v>
      </c>
      <c r="C12">
        <v>-1.8897299999999999</v>
      </c>
      <c r="D12">
        <v>0.18898000000000001</v>
      </c>
      <c r="E12" s="170">
        <v>6.0533000000000002E-3</v>
      </c>
      <c r="P12">
        <v>0</v>
      </c>
      <c r="Q12">
        <v>-1.8897299999999999</v>
      </c>
      <c r="R12">
        <v>0.18898000000000001</v>
      </c>
      <c r="S12" s="170">
        <v>1.2015000000000001E-3</v>
      </c>
    </row>
    <row r="13" spans="2:20" x14ac:dyDescent="0.25">
      <c r="B13">
        <v>0</v>
      </c>
      <c r="C13">
        <v>-1.8897299999999999</v>
      </c>
      <c r="D13">
        <v>0.37795000000000001</v>
      </c>
      <c r="E13" s="170">
        <v>5.5697000000000003E-3</v>
      </c>
      <c r="P13">
        <v>0</v>
      </c>
      <c r="Q13">
        <v>-1.8897299999999999</v>
      </c>
      <c r="R13">
        <v>0.37795000000000001</v>
      </c>
      <c r="S13" s="170">
        <v>1.0678E-3</v>
      </c>
    </row>
    <row r="14" spans="2:20" x14ac:dyDescent="0.25">
      <c r="B14">
        <v>0</v>
      </c>
      <c r="C14">
        <v>-1.8897299999999999</v>
      </c>
      <c r="D14">
        <v>0.56691999999999998</v>
      </c>
      <c r="E14" s="170">
        <v>4.8656999999999997E-3</v>
      </c>
      <c r="P14">
        <v>0</v>
      </c>
      <c r="Q14">
        <v>-1.8897299999999999</v>
      </c>
      <c r="R14">
        <v>0.56691999999999998</v>
      </c>
      <c r="S14" s="170">
        <v>8.8139000000000002E-4</v>
      </c>
    </row>
    <row r="15" spans="2:20" x14ac:dyDescent="0.25">
      <c r="B15">
        <v>0</v>
      </c>
      <c r="C15">
        <v>-1.8897299999999999</v>
      </c>
      <c r="D15">
        <v>0.75590000000000002</v>
      </c>
      <c r="E15" s="170">
        <v>4.0561E-3</v>
      </c>
      <c r="P15">
        <v>0</v>
      </c>
      <c r="Q15">
        <v>-1.8897299999999999</v>
      </c>
      <c r="R15">
        <v>0.75590000000000002</v>
      </c>
      <c r="S15" s="170">
        <v>6.8055999999999998E-4</v>
      </c>
    </row>
    <row r="16" spans="2:20" x14ac:dyDescent="0.25">
      <c r="B16">
        <v>0</v>
      </c>
      <c r="C16">
        <v>-1.8897299999999999</v>
      </c>
      <c r="D16">
        <v>0.94486999999999999</v>
      </c>
      <c r="E16" s="170">
        <v>3.2460000000000002E-3</v>
      </c>
      <c r="P16">
        <v>0</v>
      </c>
      <c r="Q16">
        <v>-1.8897299999999999</v>
      </c>
      <c r="R16">
        <v>0.94486999999999999</v>
      </c>
      <c r="S16" s="170">
        <v>4.9624999999999995E-4</v>
      </c>
    </row>
    <row r="17" spans="2:19" x14ac:dyDescent="0.25">
      <c r="B17">
        <v>0</v>
      </c>
      <c r="C17">
        <v>-1.8897299999999999</v>
      </c>
      <c r="D17">
        <v>1.13384</v>
      </c>
      <c r="E17" s="170">
        <v>2.5095999999999999E-3</v>
      </c>
      <c r="P17">
        <v>0</v>
      </c>
      <c r="Q17">
        <v>-1.8897299999999999</v>
      </c>
      <c r="R17">
        <v>1.13384</v>
      </c>
      <c r="S17" s="170">
        <v>3.4553999999999997E-4</v>
      </c>
    </row>
    <row r="18" spans="2:19" x14ac:dyDescent="0.25">
      <c r="B18">
        <v>0</v>
      </c>
      <c r="C18">
        <v>-1.8897299999999999</v>
      </c>
      <c r="D18">
        <v>1.32281</v>
      </c>
      <c r="E18" s="170">
        <v>1.8848999999999999E-3</v>
      </c>
      <c r="P18">
        <v>0</v>
      </c>
      <c r="Q18">
        <v>-1.8897299999999999</v>
      </c>
      <c r="R18">
        <v>1.32281</v>
      </c>
      <c r="S18" s="170">
        <v>2.3238999999999999E-4</v>
      </c>
    </row>
    <row r="19" spans="2:19" x14ac:dyDescent="0.25">
      <c r="B19">
        <v>0</v>
      </c>
      <c r="C19">
        <v>-1.8897299999999999</v>
      </c>
      <c r="D19">
        <v>1.51179</v>
      </c>
      <c r="E19" s="170">
        <v>1.3810000000000001E-3</v>
      </c>
      <c r="P19">
        <v>0</v>
      </c>
      <c r="Q19">
        <v>-1.8897299999999999</v>
      </c>
      <c r="R19">
        <v>1.51179</v>
      </c>
      <c r="S19" s="170">
        <v>1.5249E-4</v>
      </c>
    </row>
    <row r="20" spans="2:19" x14ac:dyDescent="0.25">
      <c r="B20">
        <v>0</v>
      </c>
      <c r="C20">
        <v>-1.8897299999999999</v>
      </c>
      <c r="D20">
        <v>1.70076</v>
      </c>
      <c r="E20" s="170">
        <v>9.8930000000000003E-4</v>
      </c>
      <c r="P20">
        <v>0</v>
      </c>
      <c r="Q20">
        <v>-1.8897299999999999</v>
      </c>
      <c r="R20">
        <v>1.70076</v>
      </c>
      <c r="S20" s="170">
        <v>9.8303999999999999E-5</v>
      </c>
    </row>
    <row r="21" spans="2:19" x14ac:dyDescent="0.25">
      <c r="B21">
        <v>0</v>
      </c>
      <c r="C21">
        <v>-1.70075</v>
      </c>
      <c r="D21">
        <v>-1.8897299999999999</v>
      </c>
      <c r="E21" s="170">
        <v>9.8930000000000003E-4</v>
      </c>
      <c r="P21">
        <v>0</v>
      </c>
      <c r="Q21">
        <v>-1.70075</v>
      </c>
      <c r="R21">
        <v>-1.8897299999999999</v>
      </c>
      <c r="S21" s="170">
        <v>9.8303999999999999E-5</v>
      </c>
    </row>
    <row r="22" spans="2:19" x14ac:dyDescent="0.25">
      <c r="B22">
        <v>0</v>
      </c>
      <c r="C22">
        <v>-1.70075</v>
      </c>
      <c r="D22">
        <v>-1.70075</v>
      </c>
      <c r="E22" s="170">
        <v>1.438E-3</v>
      </c>
      <c r="P22">
        <v>0</v>
      </c>
      <c r="Q22">
        <v>-1.70075</v>
      </c>
      <c r="R22">
        <v>-1.70075</v>
      </c>
      <c r="S22" s="170">
        <v>1.6097E-4</v>
      </c>
    </row>
    <row r="23" spans="2:19" x14ac:dyDescent="0.25">
      <c r="B23">
        <v>0</v>
      </c>
      <c r="C23">
        <v>-1.70075</v>
      </c>
      <c r="D23">
        <v>-1.5117799999999999</v>
      </c>
      <c r="E23" s="170">
        <v>2.0546000000000002E-3</v>
      </c>
      <c r="P23">
        <v>0</v>
      </c>
      <c r="Q23">
        <v>-1.70075</v>
      </c>
      <c r="R23">
        <v>-1.5117799999999999</v>
      </c>
      <c r="S23" s="170">
        <v>2.6167999999999997E-4</v>
      </c>
    </row>
    <row r="24" spans="2:19" x14ac:dyDescent="0.25">
      <c r="B24">
        <v>0</v>
      </c>
      <c r="C24">
        <v>-1.70075</v>
      </c>
      <c r="D24">
        <v>-1.32281</v>
      </c>
      <c r="E24" s="170">
        <v>2.8823E-3</v>
      </c>
      <c r="P24">
        <v>0</v>
      </c>
      <c r="Q24">
        <v>-1.70075</v>
      </c>
      <c r="R24">
        <v>-1.32281</v>
      </c>
      <c r="S24" s="170">
        <v>4.1962999999999999E-4</v>
      </c>
    </row>
    <row r="25" spans="2:19" x14ac:dyDescent="0.25">
      <c r="B25">
        <v>0</v>
      </c>
      <c r="C25">
        <v>-1.70075</v>
      </c>
      <c r="D25">
        <v>-1.1338299999999999</v>
      </c>
      <c r="E25" s="170">
        <v>3.9546E-3</v>
      </c>
      <c r="P25">
        <v>0</v>
      </c>
      <c r="Q25">
        <v>-1.70075</v>
      </c>
      <c r="R25">
        <v>-1.1338299999999999</v>
      </c>
      <c r="S25" s="170">
        <v>6.5649000000000002E-4</v>
      </c>
    </row>
    <row r="26" spans="2:19" x14ac:dyDescent="0.25">
      <c r="B26">
        <v>0</v>
      </c>
      <c r="C26">
        <v>-1.70075</v>
      </c>
      <c r="D26">
        <v>-0.94486000000000003</v>
      </c>
      <c r="E26" s="170">
        <v>5.2738000000000004E-3</v>
      </c>
      <c r="P26">
        <v>0</v>
      </c>
      <c r="Q26">
        <v>-1.70075</v>
      </c>
      <c r="R26">
        <v>-0.94486000000000003</v>
      </c>
      <c r="S26" s="170">
        <v>9.8820000000000006E-4</v>
      </c>
    </row>
    <row r="27" spans="2:19" x14ac:dyDescent="0.25">
      <c r="B27">
        <v>0</v>
      </c>
      <c r="C27">
        <v>-1.70075</v>
      </c>
      <c r="D27">
        <v>-0.75588999999999995</v>
      </c>
      <c r="E27" s="170">
        <v>6.7822000000000004E-3</v>
      </c>
      <c r="P27">
        <v>0</v>
      </c>
      <c r="Q27">
        <v>-1.70075</v>
      </c>
      <c r="R27">
        <v>-0.75588999999999995</v>
      </c>
      <c r="S27" s="170">
        <v>1.4111E-3</v>
      </c>
    </row>
    <row r="28" spans="2:19" x14ac:dyDescent="0.25">
      <c r="B28">
        <v>0</v>
      </c>
      <c r="C28">
        <v>-1.70075</v>
      </c>
      <c r="D28">
        <v>-0.56691999999999998</v>
      </c>
      <c r="E28" s="170">
        <v>8.3397999999999996E-3</v>
      </c>
      <c r="P28">
        <v>0</v>
      </c>
      <c r="Q28">
        <v>-1.70075</v>
      </c>
      <c r="R28">
        <v>-0.56691999999999998</v>
      </c>
      <c r="S28" s="170">
        <v>1.8871000000000001E-3</v>
      </c>
    </row>
    <row r="29" spans="2:19" x14ac:dyDescent="0.25">
      <c r="B29">
        <v>0</v>
      </c>
      <c r="C29">
        <v>-1.70075</v>
      </c>
      <c r="D29">
        <v>-0.37794</v>
      </c>
      <c r="E29" s="170">
        <v>9.7292000000000003E-3</v>
      </c>
      <c r="P29">
        <v>0</v>
      </c>
      <c r="Q29">
        <v>-1.70075</v>
      </c>
      <c r="R29">
        <v>-0.37794</v>
      </c>
      <c r="S29" s="170">
        <v>2.3398999999999998E-3</v>
      </c>
    </row>
    <row r="30" spans="2:19" x14ac:dyDescent="0.25">
      <c r="B30">
        <v>0</v>
      </c>
      <c r="C30">
        <v>-1.70075</v>
      </c>
      <c r="D30">
        <v>-0.18897</v>
      </c>
      <c r="E30" s="170">
        <v>1.0699999999999999E-2</v>
      </c>
      <c r="P30">
        <v>0</v>
      </c>
      <c r="Q30">
        <v>-1.70075</v>
      </c>
      <c r="R30">
        <v>-0.18897</v>
      </c>
      <c r="S30" s="170">
        <v>2.6700000000000001E-3</v>
      </c>
    </row>
    <row r="31" spans="2:19" x14ac:dyDescent="0.25">
      <c r="B31">
        <v>0</v>
      </c>
      <c r="C31">
        <v>-1.70075</v>
      </c>
      <c r="D31">
        <v>0</v>
      </c>
      <c r="E31" s="170">
        <v>1.1050000000000001E-2</v>
      </c>
      <c r="P31">
        <v>0</v>
      </c>
      <c r="Q31">
        <v>-1.70075</v>
      </c>
      <c r="R31">
        <v>0</v>
      </c>
      <c r="S31" s="170">
        <v>2.7915000000000001E-3</v>
      </c>
    </row>
    <row r="32" spans="2:19" x14ac:dyDescent="0.25">
      <c r="B32">
        <v>0</v>
      </c>
      <c r="C32">
        <v>-1.70075</v>
      </c>
      <c r="D32">
        <v>0.18898000000000001</v>
      </c>
      <c r="E32" s="170">
        <v>1.0699999999999999E-2</v>
      </c>
      <c r="P32">
        <v>0</v>
      </c>
      <c r="Q32">
        <v>-1.70075</v>
      </c>
      <c r="R32">
        <v>0.18898000000000001</v>
      </c>
      <c r="S32" s="170">
        <v>2.6700000000000001E-3</v>
      </c>
    </row>
    <row r="33" spans="2:19" x14ac:dyDescent="0.25">
      <c r="B33">
        <v>0</v>
      </c>
      <c r="C33">
        <v>-1.70075</v>
      </c>
      <c r="D33">
        <v>0.37795000000000001</v>
      </c>
      <c r="E33" s="170">
        <v>9.7292000000000003E-3</v>
      </c>
      <c r="P33">
        <v>0</v>
      </c>
      <c r="Q33">
        <v>-1.70075</v>
      </c>
      <c r="R33">
        <v>0.37795000000000001</v>
      </c>
      <c r="S33" s="170">
        <v>2.3398999999999998E-3</v>
      </c>
    </row>
    <row r="34" spans="2:19" x14ac:dyDescent="0.25">
      <c r="B34">
        <v>0</v>
      </c>
      <c r="C34">
        <v>-1.70075</v>
      </c>
      <c r="D34">
        <v>0.56691999999999998</v>
      </c>
      <c r="E34" s="170">
        <v>8.3397999999999996E-3</v>
      </c>
      <c r="P34">
        <v>0</v>
      </c>
      <c r="Q34">
        <v>-1.70075</v>
      </c>
      <c r="R34">
        <v>0.56691999999999998</v>
      </c>
      <c r="S34" s="170">
        <v>1.8871000000000001E-3</v>
      </c>
    </row>
    <row r="35" spans="2:19" x14ac:dyDescent="0.25">
      <c r="B35">
        <v>0</v>
      </c>
      <c r="C35">
        <v>-1.70075</v>
      </c>
      <c r="D35">
        <v>0.75590000000000002</v>
      </c>
      <c r="E35" s="170">
        <v>6.7822000000000004E-3</v>
      </c>
      <c r="P35">
        <v>0</v>
      </c>
      <c r="Q35">
        <v>-1.70075</v>
      </c>
      <c r="R35">
        <v>0.75590000000000002</v>
      </c>
      <c r="S35" s="170">
        <v>1.4111E-3</v>
      </c>
    </row>
    <row r="36" spans="2:19" x14ac:dyDescent="0.25">
      <c r="B36">
        <v>0</v>
      </c>
      <c r="C36">
        <v>-1.70075</v>
      </c>
      <c r="D36">
        <v>0.94486999999999999</v>
      </c>
      <c r="E36" s="170">
        <v>5.2738000000000004E-3</v>
      </c>
      <c r="P36">
        <v>0</v>
      </c>
      <c r="Q36">
        <v>-1.70075</v>
      </c>
      <c r="R36">
        <v>0.94486999999999999</v>
      </c>
      <c r="S36" s="170">
        <v>9.8820000000000006E-4</v>
      </c>
    </row>
    <row r="37" spans="2:19" x14ac:dyDescent="0.25">
      <c r="B37">
        <v>0</v>
      </c>
      <c r="C37">
        <v>-1.70075</v>
      </c>
      <c r="D37">
        <v>1.13384</v>
      </c>
      <c r="E37" s="170">
        <v>3.9546E-3</v>
      </c>
      <c r="P37">
        <v>0</v>
      </c>
      <c r="Q37">
        <v>-1.70075</v>
      </c>
      <c r="R37">
        <v>1.13384</v>
      </c>
      <c r="S37" s="170">
        <v>6.5649000000000002E-4</v>
      </c>
    </row>
    <row r="38" spans="2:19" x14ac:dyDescent="0.25">
      <c r="B38">
        <v>0</v>
      </c>
      <c r="C38">
        <v>-1.70075</v>
      </c>
      <c r="D38">
        <v>1.32281</v>
      </c>
      <c r="E38" s="170">
        <v>2.8823E-3</v>
      </c>
      <c r="P38">
        <v>0</v>
      </c>
      <c r="Q38">
        <v>-1.70075</v>
      </c>
      <c r="R38">
        <v>1.32281</v>
      </c>
      <c r="S38" s="170">
        <v>4.1962999999999999E-4</v>
      </c>
    </row>
    <row r="39" spans="2:19" x14ac:dyDescent="0.25">
      <c r="B39">
        <v>0</v>
      </c>
      <c r="C39">
        <v>-1.70075</v>
      </c>
      <c r="D39">
        <v>1.51179</v>
      </c>
      <c r="E39" s="170">
        <v>2.0546000000000002E-3</v>
      </c>
      <c r="P39">
        <v>0</v>
      </c>
      <c r="Q39">
        <v>-1.70075</v>
      </c>
      <c r="R39">
        <v>1.51179</v>
      </c>
      <c r="S39" s="170">
        <v>2.6167999999999997E-4</v>
      </c>
    </row>
    <row r="40" spans="2:19" x14ac:dyDescent="0.25">
      <c r="B40">
        <v>0</v>
      </c>
      <c r="C40">
        <v>-1.70075</v>
      </c>
      <c r="D40">
        <v>1.70076</v>
      </c>
      <c r="E40" s="170">
        <v>1.438E-3</v>
      </c>
      <c r="P40">
        <v>0</v>
      </c>
      <c r="Q40">
        <v>-1.70075</v>
      </c>
      <c r="R40">
        <v>1.70076</v>
      </c>
      <c r="S40" s="170">
        <v>1.6097E-4</v>
      </c>
    </row>
    <row r="41" spans="2:19" x14ac:dyDescent="0.25">
      <c r="B41">
        <v>0</v>
      </c>
      <c r="C41">
        <v>-1.5117799999999999</v>
      </c>
      <c r="D41">
        <v>-1.8897299999999999</v>
      </c>
      <c r="E41" s="170">
        <v>1.3810000000000001E-3</v>
      </c>
      <c r="P41">
        <v>0</v>
      </c>
      <c r="Q41">
        <v>-1.5117799999999999</v>
      </c>
      <c r="R41">
        <v>-1.8897299999999999</v>
      </c>
      <c r="S41" s="170">
        <v>1.5249E-4</v>
      </c>
    </row>
    <row r="42" spans="2:19" x14ac:dyDescent="0.25">
      <c r="B42">
        <v>0</v>
      </c>
      <c r="C42">
        <v>-1.5117799999999999</v>
      </c>
      <c r="D42">
        <v>-1.70075</v>
      </c>
      <c r="E42" s="170">
        <v>2.0546000000000002E-3</v>
      </c>
      <c r="P42">
        <v>0</v>
      </c>
      <c r="Q42">
        <v>-1.5117799999999999</v>
      </c>
      <c r="R42">
        <v>-1.70075</v>
      </c>
      <c r="S42" s="170">
        <v>2.6167999999999997E-4</v>
      </c>
    </row>
    <row r="43" spans="2:19" x14ac:dyDescent="0.25">
      <c r="B43">
        <v>0</v>
      </c>
      <c r="C43">
        <v>-1.5117799999999999</v>
      </c>
      <c r="D43">
        <v>-1.5117799999999999</v>
      </c>
      <c r="E43" s="170">
        <v>3.0214E-3</v>
      </c>
      <c r="P43">
        <v>0</v>
      </c>
      <c r="Q43">
        <v>-1.5117799999999999</v>
      </c>
      <c r="R43">
        <v>-1.5117799999999999</v>
      </c>
      <c r="S43" s="170">
        <v>4.4846000000000003E-4</v>
      </c>
    </row>
    <row r="44" spans="2:19" x14ac:dyDescent="0.25">
      <c r="B44">
        <v>0</v>
      </c>
      <c r="C44">
        <v>-1.5117799999999999</v>
      </c>
      <c r="D44">
        <v>-1.32281</v>
      </c>
      <c r="E44" s="170">
        <v>4.3807999999999998E-3</v>
      </c>
      <c r="P44">
        <v>0</v>
      </c>
      <c r="Q44">
        <v>-1.5117799999999999</v>
      </c>
      <c r="R44">
        <v>-1.32281</v>
      </c>
      <c r="S44" s="170">
        <v>7.5925000000000005E-4</v>
      </c>
    </row>
    <row r="45" spans="2:19" x14ac:dyDescent="0.25">
      <c r="B45">
        <v>0</v>
      </c>
      <c r="C45">
        <v>-1.5117799999999999</v>
      </c>
      <c r="D45">
        <v>-1.1338299999999999</v>
      </c>
      <c r="E45" s="170">
        <v>6.2259999999999998E-3</v>
      </c>
      <c r="P45">
        <v>0</v>
      </c>
      <c r="Q45">
        <v>-1.5117799999999999</v>
      </c>
      <c r="R45">
        <v>-1.1338299999999999</v>
      </c>
      <c r="S45" s="170">
        <v>1.2503E-3</v>
      </c>
    </row>
    <row r="46" spans="2:19" x14ac:dyDescent="0.25">
      <c r="B46">
        <v>0</v>
      </c>
      <c r="C46">
        <v>-1.5117799999999999</v>
      </c>
      <c r="D46">
        <v>-0.94486000000000003</v>
      </c>
      <c r="E46" s="170">
        <v>8.5970999999999999E-3</v>
      </c>
      <c r="P46">
        <v>0</v>
      </c>
      <c r="Q46">
        <v>-1.5117799999999999</v>
      </c>
      <c r="R46">
        <v>-0.94486000000000003</v>
      </c>
      <c r="S46" s="170">
        <v>1.9691000000000001E-3</v>
      </c>
    </row>
    <row r="47" spans="2:19" x14ac:dyDescent="0.25">
      <c r="B47">
        <v>0</v>
      </c>
      <c r="C47">
        <v>-1.5117799999999999</v>
      </c>
      <c r="D47">
        <v>-0.75588999999999995</v>
      </c>
      <c r="E47" s="170">
        <v>1.1414000000000001E-2</v>
      </c>
      <c r="P47">
        <v>0</v>
      </c>
      <c r="Q47">
        <v>-1.5117799999999999</v>
      </c>
      <c r="R47">
        <v>-0.75588999999999995</v>
      </c>
      <c r="S47" s="170">
        <v>2.9191E-3</v>
      </c>
    </row>
    <row r="48" spans="2:19" x14ac:dyDescent="0.25">
      <c r="B48">
        <v>0</v>
      </c>
      <c r="C48">
        <v>-1.5117799999999999</v>
      </c>
      <c r="D48">
        <v>-0.56691999999999998</v>
      </c>
      <c r="E48" s="170">
        <v>1.4420000000000001E-2</v>
      </c>
      <c r="P48">
        <v>0</v>
      </c>
      <c r="Q48">
        <v>-1.5117799999999999</v>
      </c>
      <c r="R48">
        <v>-0.56691999999999998</v>
      </c>
      <c r="S48" s="170">
        <v>4.0201999999999998E-3</v>
      </c>
    </row>
    <row r="49" spans="2:19" x14ac:dyDescent="0.25">
      <c r="B49">
        <v>0</v>
      </c>
      <c r="C49">
        <v>-1.5117799999999999</v>
      </c>
      <c r="D49">
        <v>-0.37794</v>
      </c>
      <c r="E49" s="170">
        <v>1.7170999999999999E-2</v>
      </c>
      <c r="P49">
        <v>0</v>
      </c>
      <c r="Q49">
        <v>-1.5117799999999999</v>
      </c>
      <c r="R49">
        <v>-0.37794</v>
      </c>
      <c r="S49" s="170">
        <v>5.0907000000000001E-3</v>
      </c>
    </row>
    <row r="50" spans="2:19" x14ac:dyDescent="0.25">
      <c r="B50">
        <v>0</v>
      </c>
      <c r="C50">
        <v>-1.5117799999999999</v>
      </c>
      <c r="D50">
        <v>-0.18897</v>
      </c>
      <c r="E50" s="170">
        <v>1.9129E-2</v>
      </c>
      <c r="P50">
        <v>0</v>
      </c>
      <c r="Q50">
        <v>-1.5117799999999999</v>
      </c>
      <c r="R50">
        <v>-0.18897</v>
      </c>
      <c r="S50" s="170">
        <v>5.8836000000000001E-3</v>
      </c>
    </row>
    <row r="51" spans="2:19" x14ac:dyDescent="0.25">
      <c r="B51">
        <v>0</v>
      </c>
      <c r="C51">
        <v>-1.5117799999999999</v>
      </c>
      <c r="D51">
        <v>0</v>
      </c>
      <c r="E51" s="170">
        <v>1.9841000000000001E-2</v>
      </c>
      <c r="P51">
        <v>0</v>
      </c>
      <c r="Q51">
        <v>-1.5117799999999999</v>
      </c>
      <c r="R51">
        <v>0</v>
      </c>
      <c r="S51" s="170">
        <v>6.1776000000000001E-3</v>
      </c>
    </row>
    <row r="52" spans="2:19" x14ac:dyDescent="0.25">
      <c r="B52">
        <v>0</v>
      </c>
      <c r="C52">
        <v>-1.5117799999999999</v>
      </c>
      <c r="D52">
        <v>0.18898000000000001</v>
      </c>
      <c r="E52" s="170">
        <v>1.9129E-2</v>
      </c>
      <c r="P52">
        <v>0</v>
      </c>
      <c r="Q52">
        <v>-1.5117799999999999</v>
      </c>
      <c r="R52">
        <v>0.18898000000000001</v>
      </c>
      <c r="S52" s="170">
        <v>5.8836000000000001E-3</v>
      </c>
    </row>
    <row r="53" spans="2:19" x14ac:dyDescent="0.25">
      <c r="B53">
        <v>0</v>
      </c>
      <c r="C53">
        <v>-1.5117799999999999</v>
      </c>
      <c r="D53">
        <v>0.37795000000000001</v>
      </c>
      <c r="E53" s="170">
        <v>1.7170999999999999E-2</v>
      </c>
      <c r="P53">
        <v>0</v>
      </c>
      <c r="Q53">
        <v>-1.5117799999999999</v>
      </c>
      <c r="R53">
        <v>0.37795000000000001</v>
      </c>
      <c r="S53" s="170">
        <v>5.0907000000000001E-3</v>
      </c>
    </row>
    <row r="54" spans="2:19" x14ac:dyDescent="0.25">
      <c r="B54">
        <v>0</v>
      </c>
      <c r="C54">
        <v>-1.5117799999999999</v>
      </c>
      <c r="D54">
        <v>0.56691999999999998</v>
      </c>
      <c r="E54" s="170">
        <v>1.4420000000000001E-2</v>
      </c>
      <c r="P54">
        <v>0</v>
      </c>
      <c r="Q54">
        <v>-1.5117799999999999</v>
      </c>
      <c r="R54">
        <v>0.56691999999999998</v>
      </c>
      <c r="S54" s="170">
        <v>4.0201999999999998E-3</v>
      </c>
    </row>
    <row r="55" spans="2:19" x14ac:dyDescent="0.25">
      <c r="B55">
        <v>0</v>
      </c>
      <c r="C55">
        <v>-1.5117799999999999</v>
      </c>
      <c r="D55">
        <v>0.75590000000000002</v>
      </c>
      <c r="E55" s="170">
        <v>1.1414000000000001E-2</v>
      </c>
      <c r="P55">
        <v>0</v>
      </c>
      <c r="Q55">
        <v>-1.5117799999999999</v>
      </c>
      <c r="R55">
        <v>0.75590000000000002</v>
      </c>
      <c r="S55" s="170">
        <v>2.9191E-3</v>
      </c>
    </row>
    <row r="56" spans="2:19" x14ac:dyDescent="0.25">
      <c r="B56">
        <v>0</v>
      </c>
      <c r="C56">
        <v>-1.5117799999999999</v>
      </c>
      <c r="D56">
        <v>0.94486999999999999</v>
      </c>
      <c r="E56" s="170">
        <v>8.5970999999999999E-3</v>
      </c>
      <c r="P56">
        <v>0</v>
      </c>
      <c r="Q56">
        <v>-1.5117799999999999</v>
      </c>
      <c r="R56">
        <v>0.94486999999999999</v>
      </c>
      <c r="S56" s="170">
        <v>1.9691000000000001E-3</v>
      </c>
    </row>
    <row r="57" spans="2:19" x14ac:dyDescent="0.25">
      <c r="B57">
        <v>0</v>
      </c>
      <c r="C57">
        <v>-1.5117799999999999</v>
      </c>
      <c r="D57">
        <v>1.13384</v>
      </c>
      <c r="E57" s="170">
        <v>6.2259999999999998E-3</v>
      </c>
      <c r="P57">
        <v>0</v>
      </c>
      <c r="Q57">
        <v>-1.5117799999999999</v>
      </c>
      <c r="R57">
        <v>1.13384</v>
      </c>
      <c r="S57" s="170">
        <v>1.2503E-3</v>
      </c>
    </row>
    <row r="58" spans="2:19" x14ac:dyDescent="0.25">
      <c r="B58">
        <v>0</v>
      </c>
      <c r="C58">
        <v>-1.5117799999999999</v>
      </c>
      <c r="D58">
        <v>1.32281</v>
      </c>
      <c r="E58" s="170">
        <v>4.3807999999999998E-3</v>
      </c>
      <c r="P58">
        <v>0</v>
      </c>
      <c r="Q58">
        <v>-1.5117799999999999</v>
      </c>
      <c r="R58">
        <v>1.32281</v>
      </c>
      <c r="S58" s="170">
        <v>7.5925000000000005E-4</v>
      </c>
    </row>
    <row r="59" spans="2:19" x14ac:dyDescent="0.25">
      <c r="B59">
        <v>0</v>
      </c>
      <c r="C59">
        <v>-1.5117799999999999</v>
      </c>
      <c r="D59">
        <v>1.51179</v>
      </c>
      <c r="E59" s="170">
        <v>3.0214E-3</v>
      </c>
      <c r="P59">
        <v>0</v>
      </c>
      <c r="Q59">
        <v>-1.5117799999999999</v>
      </c>
      <c r="R59">
        <v>1.51179</v>
      </c>
      <c r="S59" s="170">
        <v>4.4846000000000003E-4</v>
      </c>
    </row>
    <row r="60" spans="2:19" x14ac:dyDescent="0.25">
      <c r="B60">
        <v>0</v>
      </c>
      <c r="C60">
        <v>-1.5117799999999999</v>
      </c>
      <c r="D60">
        <v>1.70076</v>
      </c>
      <c r="E60" s="170">
        <v>2.0546000000000002E-3</v>
      </c>
      <c r="P60">
        <v>0</v>
      </c>
      <c r="Q60">
        <v>-1.5117799999999999</v>
      </c>
      <c r="R60">
        <v>1.70076</v>
      </c>
      <c r="S60" s="170">
        <v>2.6167999999999997E-4</v>
      </c>
    </row>
    <row r="61" spans="2:19" x14ac:dyDescent="0.25">
      <c r="B61">
        <v>0</v>
      </c>
      <c r="C61">
        <v>-1.32281</v>
      </c>
      <c r="D61">
        <v>-1.8897299999999999</v>
      </c>
      <c r="E61" s="170">
        <v>1.8848999999999999E-3</v>
      </c>
      <c r="P61">
        <v>0</v>
      </c>
      <c r="Q61">
        <v>-1.32281</v>
      </c>
      <c r="R61">
        <v>-1.8897299999999999</v>
      </c>
      <c r="S61" s="170">
        <v>2.3238999999999999E-4</v>
      </c>
    </row>
    <row r="62" spans="2:19" x14ac:dyDescent="0.25">
      <c r="B62">
        <v>0</v>
      </c>
      <c r="C62">
        <v>-1.32281</v>
      </c>
      <c r="D62">
        <v>-1.70075</v>
      </c>
      <c r="E62" s="170">
        <v>2.8823E-3</v>
      </c>
      <c r="P62">
        <v>0</v>
      </c>
      <c r="Q62">
        <v>-1.32281</v>
      </c>
      <c r="R62">
        <v>-1.70075</v>
      </c>
      <c r="S62" s="170">
        <v>4.1962999999999999E-4</v>
      </c>
    </row>
    <row r="63" spans="2:19" x14ac:dyDescent="0.25">
      <c r="B63">
        <v>0</v>
      </c>
      <c r="C63">
        <v>-1.32281</v>
      </c>
      <c r="D63">
        <v>-1.5117799999999999</v>
      </c>
      <c r="E63" s="170">
        <v>4.3807999999999998E-3</v>
      </c>
      <c r="P63">
        <v>0</v>
      </c>
      <c r="Q63">
        <v>-1.32281</v>
      </c>
      <c r="R63">
        <v>-1.5117799999999999</v>
      </c>
      <c r="S63" s="170">
        <v>7.5925000000000005E-4</v>
      </c>
    </row>
    <row r="64" spans="2:19" x14ac:dyDescent="0.25">
      <c r="B64">
        <v>0</v>
      </c>
      <c r="C64">
        <v>-1.32281</v>
      </c>
      <c r="D64">
        <v>-1.32281</v>
      </c>
      <c r="E64" s="170">
        <v>6.5902000000000001E-3</v>
      </c>
      <c r="P64">
        <v>0</v>
      </c>
      <c r="Q64">
        <v>-1.32281</v>
      </c>
      <c r="R64">
        <v>-1.32281</v>
      </c>
      <c r="S64" s="170">
        <v>1.3550000000000001E-3</v>
      </c>
    </row>
    <row r="65" spans="2:19" x14ac:dyDescent="0.25">
      <c r="B65">
        <v>0</v>
      </c>
      <c r="C65">
        <v>-1.32281</v>
      </c>
      <c r="D65">
        <v>-1.1338299999999999</v>
      </c>
      <c r="E65" s="170">
        <v>9.7292000000000003E-3</v>
      </c>
      <c r="P65">
        <v>0</v>
      </c>
      <c r="Q65">
        <v>-1.32281</v>
      </c>
      <c r="R65">
        <v>-1.1338299999999999</v>
      </c>
      <c r="S65" s="170">
        <v>2.3398999999999998E-3</v>
      </c>
    </row>
    <row r="66" spans="2:19" x14ac:dyDescent="0.25">
      <c r="B66">
        <v>0</v>
      </c>
      <c r="C66">
        <v>-1.32281</v>
      </c>
      <c r="D66">
        <v>-0.94486000000000003</v>
      </c>
      <c r="E66" s="170">
        <v>1.3936E-2</v>
      </c>
      <c r="P66">
        <v>0</v>
      </c>
      <c r="Q66">
        <v>-1.32281</v>
      </c>
      <c r="R66">
        <v>-0.94486000000000003</v>
      </c>
      <c r="S66" s="170">
        <v>3.8376999999999999E-3</v>
      </c>
    </row>
    <row r="67" spans="2:19" x14ac:dyDescent="0.25">
      <c r="B67">
        <v>0</v>
      </c>
      <c r="C67">
        <v>-1.32281</v>
      </c>
      <c r="D67">
        <v>-0.75588999999999995</v>
      </c>
      <c r="E67" s="170">
        <v>1.9129E-2</v>
      </c>
      <c r="P67">
        <v>0</v>
      </c>
      <c r="Q67">
        <v>-1.32281</v>
      </c>
      <c r="R67">
        <v>-0.75588999999999995</v>
      </c>
      <c r="S67" s="170">
        <v>5.8836000000000001E-3</v>
      </c>
    </row>
    <row r="68" spans="2:19" x14ac:dyDescent="0.25">
      <c r="B68">
        <v>0</v>
      </c>
      <c r="C68">
        <v>-1.32281</v>
      </c>
      <c r="D68">
        <v>-0.56691999999999998</v>
      </c>
      <c r="E68" s="170">
        <v>2.4863E-2</v>
      </c>
      <c r="P68">
        <v>0</v>
      </c>
      <c r="Q68">
        <v>-1.32281</v>
      </c>
      <c r="R68">
        <v>-0.56691999999999998</v>
      </c>
      <c r="S68" s="170">
        <v>8.3257999999999995E-3</v>
      </c>
    </row>
    <row r="69" spans="2:19" x14ac:dyDescent="0.25">
      <c r="B69">
        <v>0</v>
      </c>
      <c r="C69">
        <v>-1.32281</v>
      </c>
      <c r="D69">
        <v>-0.37794</v>
      </c>
      <c r="E69" s="170">
        <v>3.0272E-2</v>
      </c>
      <c r="P69">
        <v>0</v>
      </c>
      <c r="Q69">
        <v>-1.32281</v>
      </c>
      <c r="R69">
        <v>-0.37794</v>
      </c>
      <c r="S69" s="170">
        <v>1.0763999999999999E-2</v>
      </c>
    </row>
    <row r="70" spans="2:19" x14ac:dyDescent="0.25">
      <c r="B70">
        <v>0</v>
      </c>
      <c r="C70">
        <v>-1.32281</v>
      </c>
      <c r="D70">
        <v>-0.18897</v>
      </c>
      <c r="E70" s="170">
        <v>3.4215000000000002E-2</v>
      </c>
      <c r="P70">
        <v>0</v>
      </c>
      <c r="Q70">
        <v>-1.32281</v>
      </c>
      <c r="R70">
        <v>-0.18897</v>
      </c>
      <c r="S70" s="170">
        <v>1.2609E-2</v>
      </c>
    </row>
    <row r="71" spans="2:19" x14ac:dyDescent="0.25">
      <c r="B71">
        <v>0</v>
      </c>
      <c r="C71">
        <v>-1.32281</v>
      </c>
      <c r="D71">
        <v>0</v>
      </c>
      <c r="E71" s="170">
        <v>3.5667999999999998E-2</v>
      </c>
      <c r="P71">
        <v>0</v>
      </c>
      <c r="Q71">
        <v>-1.32281</v>
      </c>
      <c r="R71">
        <v>0</v>
      </c>
      <c r="S71" s="170">
        <v>1.3302E-2</v>
      </c>
    </row>
    <row r="72" spans="2:19" x14ac:dyDescent="0.25">
      <c r="B72">
        <v>0</v>
      </c>
      <c r="C72">
        <v>-1.32281</v>
      </c>
      <c r="D72">
        <v>0.18898000000000001</v>
      </c>
      <c r="E72" s="170">
        <v>3.4215000000000002E-2</v>
      </c>
      <c r="P72">
        <v>0</v>
      </c>
      <c r="Q72">
        <v>-1.32281</v>
      </c>
      <c r="R72">
        <v>0.18898000000000001</v>
      </c>
      <c r="S72" s="170">
        <v>1.2609E-2</v>
      </c>
    </row>
    <row r="73" spans="2:19" x14ac:dyDescent="0.25">
      <c r="B73">
        <v>0</v>
      </c>
      <c r="C73">
        <v>-1.32281</v>
      </c>
      <c r="D73">
        <v>0.37795000000000001</v>
      </c>
      <c r="E73" s="170">
        <v>3.0272E-2</v>
      </c>
      <c r="P73">
        <v>0</v>
      </c>
      <c r="Q73">
        <v>-1.32281</v>
      </c>
      <c r="R73">
        <v>0.37795000000000001</v>
      </c>
      <c r="S73" s="170">
        <v>1.0763999999999999E-2</v>
      </c>
    </row>
    <row r="74" spans="2:19" x14ac:dyDescent="0.25">
      <c r="B74">
        <v>0</v>
      </c>
      <c r="C74">
        <v>-1.32281</v>
      </c>
      <c r="D74">
        <v>0.56691999999999998</v>
      </c>
      <c r="E74" s="170">
        <v>2.4863E-2</v>
      </c>
      <c r="P74">
        <v>0</v>
      </c>
      <c r="Q74">
        <v>-1.32281</v>
      </c>
      <c r="R74">
        <v>0.56691999999999998</v>
      </c>
      <c r="S74" s="170">
        <v>8.3257999999999995E-3</v>
      </c>
    </row>
    <row r="75" spans="2:19" x14ac:dyDescent="0.25">
      <c r="B75">
        <v>0</v>
      </c>
      <c r="C75">
        <v>-1.32281</v>
      </c>
      <c r="D75">
        <v>0.75590000000000002</v>
      </c>
      <c r="E75" s="170">
        <v>1.9129E-2</v>
      </c>
      <c r="P75">
        <v>0</v>
      </c>
      <c r="Q75">
        <v>-1.32281</v>
      </c>
      <c r="R75">
        <v>0.75590000000000002</v>
      </c>
      <c r="S75" s="170">
        <v>5.8836000000000001E-3</v>
      </c>
    </row>
    <row r="76" spans="2:19" x14ac:dyDescent="0.25">
      <c r="B76">
        <v>0</v>
      </c>
      <c r="C76">
        <v>-1.32281</v>
      </c>
      <c r="D76">
        <v>0.94486999999999999</v>
      </c>
      <c r="E76" s="170">
        <v>1.3936E-2</v>
      </c>
      <c r="P76">
        <v>0</v>
      </c>
      <c r="Q76">
        <v>-1.32281</v>
      </c>
      <c r="R76">
        <v>0.94486999999999999</v>
      </c>
      <c r="S76" s="170">
        <v>3.8376999999999999E-3</v>
      </c>
    </row>
    <row r="77" spans="2:19" x14ac:dyDescent="0.25">
      <c r="B77">
        <v>0</v>
      </c>
      <c r="C77">
        <v>-1.32281</v>
      </c>
      <c r="D77">
        <v>1.13384</v>
      </c>
      <c r="E77" s="170">
        <v>9.7292000000000003E-3</v>
      </c>
      <c r="P77">
        <v>0</v>
      </c>
      <c r="Q77">
        <v>-1.32281</v>
      </c>
      <c r="R77">
        <v>1.13384</v>
      </c>
      <c r="S77" s="170">
        <v>2.3398999999999998E-3</v>
      </c>
    </row>
    <row r="78" spans="2:19" x14ac:dyDescent="0.25">
      <c r="B78">
        <v>0</v>
      </c>
      <c r="C78">
        <v>-1.32281</v>
      </c>
      <c r="D78">
        <v>1.32281</v>
      </c>
      <c r="E78" s="170">
        <v>6.5902000000000001E-3</v>
      </c>
      <c r="P78">
        <v>0</v>
      </c>
      <c r="Q78">
        <v>-1.32281</v>
      </c>
      <c r="R78">
        <v>1.32281</v>
      </c>
      <c r="S78" s="170">
        <v>1.3550000000000001E-3</v>
      </c>
    </row>
    <row r="79" spans="2:19" x14ac:dyDescent="0.25">
      <c r="B79">
        <v>0</v>
      </c>
      <c r="C79">
        <v>-1.32281</v>
      </c>
      <c r="D79">
        <v>1.51179</v>
      </c>
      <c r="E79" s="170">
        <v>4.3807999999999998E-3</v>
      </c>
      <c r="P79">
        <v>0</v>
      </c>
      <c r="Q79">
        <v>-1.32281</v>
      </c>
      <c r="R79">
        <v>1.51179</v>
      </c>
      <c r="S79" s="170">
        <v>7.5925000000000005E-4</v>
      </c>
    </row>
    <row r="80" spans="2:19" x14ac:dyDescent="0.25">
      <c r="B80">
        <v>0</v>
      </c>
      <c r="C80">
        <v>-1.32281</v>
      </c>
      <c r="D80">
        <v>1.70076</v>
      </c>
      <c r="E80" s="170">
        <v>2.8823E-3</v>
      </c>
      <c r="P80">
        <v>0</v>
      </c>
      <c r="Q80">
        <v>-1.32281</v>
      </c>
      <c r="R80">
        <v>1.70076</v>
      </c>
      <c r="S80" s="170">
        <v>4.1962999999999999E-4</v>
      </c>
    </row>
    <row r="81" spans="2:19" x14ac:dyDescent="0.25">
      <c r="B81">
        <v>0</v>
      </c>
      <c r="C81">
        <v>-1.1338299999999999</v>
      </c>
      <c r="D81">
        <v>-1.8897299999999999</v>
      </c>
      <c r="E81" s="170">
        <v>2.5095999999999999E-3</v>
      </c>
      <c r="P81">
        <v>0</v>
      </c>
      <c r="Q81">
        <v>-1.1338299999999999</v>
      </c>
      <c r="R81">
        <v>-1.8897299999999999</v>
      </c>
      <c r="S81" s="170">
        <v>3.4553999999999997E-4</v>
      </c>
    </row>
    <row r="82" spans="2:19" x14ac:dyDescent="0.25">
      <c r="B82">
        <v>0</v>
      </c>
      <c r="C82">
        <v>-1.1338299999999999</v>
      </c>
      <c r="D82">
        <v>-1.70075</v>
      </c>
      <c r="E82" s="170">
        <v>3.9546E-3</v>
      </c>
      <c r="P82">
        <v>0</v>
      </c>
      <c r="Q82">
        <v>-1.1338299999999999</v>
      </c>
      <c r="R82">
        <v>-1.70075</v>
      </c>
      <c r="S82" s="170">
        <v>6.5649000000000002E-4</v>
      </c>
    </row>
    <row r="83" spans="2:19" x14ac:dyDescent="0.25">
      <c r="B83">
        <v>0</v>
      </c>
      <c r="C83">
        <v>-1.1338299999999999</v>
      </c>
      <c r="D83">
        <v>-1.5117799999999999</v>
      </c>
      <c r="E83" s="170">
        <v>6.2259999999999998E-3</v>
      </c>
      <c r="P83">
        <v>0</v>
      </c>
      <c r="Q83">
        <v>-1.1338299999999999</v>
      </c>
      <c r="R83">
        <v>-1.5117799999999999</v>
      </c>
      <c r="S83" s="170">
        <v>1.2503E-3</v>
      </c>
    </row>
    <row r="84" spans="2:19" x14ac:dyDescent="0.25">
      <c r="B84">
        <v>0</v>
      </c>
      <c r="C84">
        <v>-1.1338299999999999</v>
      </c>
      <c r="D84">
        <v>-1.32281</v>
      </c>
      <c r="E84" s="170">
        <v>9.7292000000000003E-3</v>
      </c>
      <c r="P84">
        <v>0</v>
      </c>
      <c r="Q84">
        <v>-1.1338299999999999</v>
      </c>
      <c r="R84">
        <v>-1.32281</v>
      </c>
      <c r="S84" s="170">
        <v>2.3398999999999998E-3</v>
      </c>
    </row>
    <row r="85" spans="2:19" x14ac:dyDescent="0.25">
      <c r="B85">
        <v>0</v>
      </c>
      <c r="C85">
        <v>-1.1338299999999999</v>
      </c>
      <c r="D85">
        <v>-1.1338299999999999</v>
      </c>
      <c r="E85" s="170">
        <v>1.4925000000000001E-2</v>
      </c>
      <c r="P85">
        <v>0</v>
      </c>
      <c r="Q85">
        <v>-1.1338299999999999</v>
      </c>
      <c r="R85">
        <v>-1.1338299999999999</v>
      </c>
      <c r="S85" s="170">
        <v>4.2123999999999998E-3</v>
      </c>
    </row>
    <row r="86" spans="2:19" x14ac:dyDescent="0.25">
      <c r="B86">
        <v>0</v>
      </c>
      <c r="C86">
        <v>-1.1338299999999999</v>
      </c>
      <c r="D86">
        <v>-0.94486000000000003</v>
      </c>
      <c r="E86" s="170">
        <v>2.2179999999999998E-2</v>
      </c>
      <c r="P86">
        <v>0</v>
      </c>
      <c r="Q86">
        <v>-1.1338299999999999</v>
      </c>
      <c r="R86">
        <v>-0.94486000000000003</v>
      </c>
      <c r="S86" s="170">
        <v>7.1625999999999999E-3</v>
      </c>
    </row>
    <row r="87" spans="2:19" x14ac:dyDescent="0.25">
      <c r="B87">
        <v>0</v>
      </c>
      <c r="C87">
        <v>-1.1338299999999999</v>
      </c>
      <c r="D87">
        <v>-0.75588999999999995</v>
      </c>
      <c r="E87" s="170">
        <v>3.1521E-2</v>
      </c>
      <c r="P87">
        <v>0</v>
      </c>
      <c r="Q87">
        <v>-1.1338299999999999</v>
      </c>
      <c r="R87">
        <v>-0.75588999999999995</v>
      </c>
      <c r="S87" s="170">
        <v>1.1343000000000001E-2</v>
      </c>
    </row>
    <row r="88" spans="2:19" x14ac:dyDescent="0.25">
      <c r="B88">
        <v>0</v>
      </c>
      <c r="C88">
        <v>-1.1338299999999999</v>
      </c>
      <c r="D88">
        <v>-0.56691999999999998</v>
      </c>
      <c r="E88" s="170">
        <v>4.231E-2</v>
      </c>
      <c r="P88">
        <v>0</v>
      </c>
      <c r="Q88">
        <v>-1.1338299999999999</v>
      </c>
      <c r="R88">
        <v>-0.56691999999999998</v>
      </c>
      <c r="S88" s="170">
        <v>1.6545000000000001E-2</v>
      </c>
    </row>
    <row r="89" spans="2:19" x14ac:dyDescent="0.25">
      <c r="B89">
        <v>0</v>
      </c>
      <c r="C89">
        <v>-1.1338299999999999</v>
      </c>
      <c r="D89">
        <v>-0.37794</v>
      </c>
      <c r="E89" s="170">
        <v>5.2971999999999998E-2</v>
      </c>
      <c r="P89">
        <v>0</v>
      </c>
      <c r="Q89">
        <v>-1.1338299999999999</v>
      </c>
      <c r="R89">
        <v>-0.37794</v>
      </c>
      <c r="S89" s="170">
        <v>2.1975999999999999E-2</v>
      </c>
    </row>
    <row r="90" spans="2:19" x14ac:dyDescent="0.25">
      <c r="B90">
        <v>0</v>
      </c>
      <c r="C90">
        <v>-1.1338299999999999</v>
      </c>
      <c r="D90">
        <v>-0.18897</v>
      </c>
      <c r="E90" s="170">
        <v>6.1065000000000001E-2</v>
      </c>
      <c r="P90">
        <v>0</v>
      </c>
      <c r="Q90">
        <v>-1.1338299999999999</v>
      </c>
      <c r="R90">
        <v>-0.18897</v>
      </c>
      <c r="S90" s="170">
        <v>2.6251E-2</v>
      </c>
    </row>
    <row r="91" spans="2:19" x14ac:dyDescent="0.25">
      <c r="B91">
        <v>0</v>
      </c>
      <c r="C91">
        <v>-1.1338299999999999</v>
      </c>
      <c r="D91">
        <v>0</v>
      </c>
      <c r="E91" s="170">
        <v>6.4120999999999997E-2</v>
      </c>
      <c r="P91">
        <v>0</v>
      </c>
      <c r="Q91">
        <v>-1.1338299999999999</v>
      </c>
      <c r="R91">
        <v>0</v>
      </c>
      <c r="S91" s="170">
        <v>2.7895E-2</v>
      </c>
    </row>
    <row r="92" spans="2:19" x14ac:dyDescent="0.25">
      <c r="B92">
        <v>0</v>
      </c>
      <c r="C92">
        <v>-1.1338299999999999</v>
      </c>
      <c r="D92">
        <v>0.18898000000000001</v>
      </c>
      <c r="E92" s="170">
        <v>6.1065000000000001E-2</v>
      </c>
      <c r="P92">
        <v>0</v>
      </c>
      <c r="Q92">
        <v>-1.1338299999999999</v>
      </c>
      <c r="R92">
        <v>0.18898000000000001</v>
      </c>
      <c r="S92" s="170">
        <v>2.6251E-2</v>
      </c>
    </row>
    <row r="93" spans="2:19" x14ac:dyDescent="0.25">
      <c r="B93">
        <v>0</v>
      </c>
      <c r="C93">
        <v>-1.1338299999999999</v>
      </c>
      <c r="D93">
        <v>0.37795000000000001</v>
      </c>
      <c r="E93" s="170">
        <v>5.2971999999999998E-2</v>
      </c>
      <c r="P93">
        <v>0</v>
      </c>
      <c r="Q93">
        <v>-1.1338299999999999</v>
      </c>
      <c r="R93">
        <v>0.37795000000000001</v>
      </c>
      <c r="S93" s="170">
        <v>2.1975999999999999E-2</v>
      </c>
    </row>
    <row r="94" spans="2:19" x14ac:dyDescent="0.25">
      <c r="B94">
        <v>0</v>
      </c>
      <c r="C94">
        <v>-1.1338299999999999</v>
      </c>
      <c r="D94">
        <v>0.56691999999999998</v>
      </c>
      <c r="E94" s="170">
        <v>4.231E-2</v>
      </c>
      <c r="P94">
        <v>0</v>
      </c>
      <c r="Q94">
        <v>-1.1338299999999999</v>
      </c>
      <c r="R94">
        <v>0.56691999999999998</v>
      </c>
      <c r="S94" s="170">
        <v>1.6545000000000001E-2</v>
      </c>
    </row>
    <row r="95" spans="2:19" x14ac:dyDescent="0.25">
      <c r="B95">
        <v>0</v>
      </c>
      <c r="C95">
        <v>-1.1338299999999999</v>
      </c>
      <c r="D95">
        <v>0.75590000000000002</v>
      </c>
      <c r="E95" s="170">
        <v>3.1521E-2</v>
      </c>
      <c r="P95">
        <v>0</v>
      </c>
      <c r="Q95">
        <v>-1.1338299999999999</v>
      </c>
      <c r="R95">
        <v>0.75590000000000002</v>
      </c>
      <c r="S95" s="170">
        <v>1.1343000000000001E-2</v>
      </c>
    </row>
    <row r="96" spans="2:19" x14ac:dyDescent="0.25">
      <c r="B96">
        <v>0</v>
      </c>
      <c r="C96">
        <v>-1.1338299999999999</v>
      </c>
      <c r="D96">
        <v>0.94486999999999999</v>
      </c>
      <c r="E96" s="170">
        <v>2.2179999999999998E-2</v>
      </c>
      <c r="P96">
        <v>0</v>
      </c>
      <c r="Q96">
        <v>-1.1338299999999999</v>
      </c>
      <c r="R96">
        <v>0.94486999999999999</v>
      </c>
      <c r="S96" s="170">
        <v>7.1625999999999999E-3</v>
      </c>
    </row>
    <row r="97" spans="2:19" x14ac:dyDescent="0.25">
      <c r="B97">
        <v>0</v>
      </c>
      <c r="C97">
        <v>-1.1338299999999999</v>
      </c>
      <c r="D97">
        <v>1.13384</v>
      </c>
      <c r="E97" s="170">
        <v>1.4925000000000001E-2</v>
      </c>
      <c r="P97">
        <v>0</v>
      </c>
      <c r="Q97">
        <v>-1.1338299999999999</v>
      </c>
      <c r="R97">
        <v>1.13384</v>
      </c>
      <c r="S97" s="170">
        <v>4.2123999999999998E-3</v>
      </c>
    </row>
    <row r="98" spans="2:19" x14ac:dyDescent="0.25">
      <c r="B98">
        <v>0</v>
      </c>
      <c r="C98">
        <v>-1.1338299999999999</v>
      </c>
      <c r="D98">
        <v>1.32281</v>
      </c>
      <c r="E98" s="170">
        <v>9.7292000000000003E-3</v>
      </c>
      <c r="P98">
        <v>0</v>
      </c>
      <c r="Q98">
        <v>-1.1338299999999999</v>
      </c>
      <c r="R98">
        <v>1.32281</v>
      </c>
      <c r="S98" s="170">
        <v>2.3398999999999998E-3</v>
      </c>
    </row>
    <row r="99" spans="2:19" x14ac:dyDescent="0.25">
      <c r="B99">
        <v>0</v>
      </c>
      <c r="C99">
        <v>-1.1338299999999999</v>
      </c>
      <c r="D99">
        <v>1.51179</v>
      </c>
      <c r="E99" s="170">
        <v>6.2259999999999998E-3</v>
      </c>
      <c r="P99">
        <v>0</v>
      </c>
      <c r="Q99">
        <v>-1.1338299999999999</v>
      </c>
      <c r="R99">
        <v>1.51179</v>
      </c>
      <c r="S99" s="170">
        <v>1.2503E-3</v>
      </c>
    </row>
    <row r="100" spans="2:19" x14ac:dyDescent="0.25">
      <c r="B100">
        <v>0</v>
      </c>
      <c r="C100">
        <v>-1.1338299999999999</v>
      </c>
      <c r="D100">
        <v>1.70076</v>
      </c>
      <c r="E100" s="170">
        <v>3.9546E-3</v>
      </c>
      <c r="P100">
        <v>0</v>
      </c>
      <c r="Q100">
        <v>-1.1338299999999999</v>
      </c>
      <c r="R100">
        <v>1.70076</v>
      </c>
      <c r="S100" s="170">
        <v>6.5649000000000002E-4</v>
      </c>
    </row>
    <row r="101" spans="2:19" x14ac:dyDescent="0.25">
      <c r="B101">
        <v>0</v>
      </c>
      <c r="C101">
        <v>-0.94486000000000003</v>
      </c>
      <c r="D101">
        <v>-1.8897299999999999</v>
      </c>
      <c r="E101" s="170">
        <v>3.2460000000000002E-3</v>
      </c>
      <c r="P101">
        <v>0</v>
      </c>
      <c r="Q101">
        <v>-0.94486000000000003</v>
      </c>
      <c r="R101">
        <v>-1.8897299999999999</v>
      </c>
      <c r="S101" s="170">
        <v>4.9624999999999995E-4</v>
      </c>
    </row>
    <row r="102" spans="2:19" x14ac:dyDescent="0.25">
      <c r="B102">
        <v>0</v>
      </c>
      <c r="C102">
        <v>-0.94486000000000003</v>
      </c>
      <c r="D102">
        <v>-1.70075</v>
      </c>
      <c r="E102" s="170">
        <v>5.2738000000000004E-3</v>
      </c>
      <c r="P102">
        <v>0</v>
      </c>
      <c r="Q102">
        <v>-0.94486000000000003</v>
      </c>
      <c r="R102">
        <v>-1.70075</v>
      </c>
      <c r="S102" s="170">
        <v>9.8820000000000006E-4</v>
      </c>
    </row>
    <row r="103" spans="2:19" x14ac:dyDescent="0.25">
      <c r="B103">
        <v>0</v>
      </c>
      <c r="C103">
        <v>-0.94486000000000003</v>
      </c>
      <c r="D103">
        <v>-1.5117799999999999</v>
      </c>
      <c r="E103" s="170">
        <v>8.5970999999999999E-3</v>
      </c>
      <c r="P103">
        <v>0</v>
      </c>
      <c r="Q103">
        <v>-0.94486000000000003</v>
      </c>
      <c r="R103">
        <v>-1.5117799999999999</v>
      </c>
      <c r="S103" s="170">
        <v>1.9691000000000001E-3</v>
      </c>
    </row>
    <row r="104" spans="2:19" x14ac:dyDescent="0.25">
      <c r="B104">
        <v>0</v>
      </c>
      <c r="C104">
        <v>-0.94486000000000003</v>
      </c>
      <c r="D104">
        <v>-1.32281</v>
      </c>
      <c r="E104" s="170">
        <v>1.3936E-2</v>
      </c>
      <c r="P104">
        <v>0</v>
      </c>
      <c r="Q104">
        <v>-0.94486000000000003</v>
      </c>
      <c r="R104">
        <v>-1.32281</v>
      </c>
      <c r="S104" s="170">
        <v>3.8376999999999999E-3</v>
      </c>
    </row>
    <row r="105" spans="2:19" x14ac:dyDescent="0.25">
      <c r="B105">
        <v>0</v>
      </c>
      <c r="C105">
        <v>-0.94486000000000003</v>
      </c>
      <c r="D105">
        <v>-1.1338299999999999</v>
      </c>
      <c r="E105" s="170">
        <v>2.2179999999999998E-2</v>
      </c>
      <c r="P105">
        <v>0</v>
      </c>
      <c r="Q105">
        <v>-0.94486000000000003</v>
      </c>
      <c r="R105">
        <v>-1.1338299999999999</v>
      </c>
      <c r="S105" s="170">
        <v>7.1625999999999999E-3</v>
      </c>
    </row>
    <row r="106" spans="2:19" x14ac:dyDescent="0.25">
      <c r="B106">
        <v>0</v>
      </c>
      <c r="C106">
        <v>-0.94486000000000003</v>
      </c>
      <c r="D106">
        <v>-0.94486000000000003</v>
      </c>
      <c r="E106" s="170">
        <v>3.4215000000000002E-2</v>
      </c>
      <c r="P106">
        <v>0</v>
      </c>
      <c r="Q106">
        <v>-0.94486000000000003</v>
      </c>
      <c r="R106">
        <v>-0.94486000000000003</v>
      </c>
      <c r="S106" s="170">
        <v>1.2609E-2</v>
      </c>
    </row>
    <row r="107" spans="2:19" x14ac:dyDescent="0.25">
      <c r="B107">
        <v>0</v>
      </c>
      <c r="C107">
        <v>-0.94486000000000003</v>
      </c>
      <c r="D107">
        <v>-0.75588999999999995</v>
      </c>
      <c r="E107" s="170">
        <v>5.0585999999999999E-2</v>
      </c>
      <c r="P107">
        <v>0</v>
      </c>
      <c r="Q107">
        <v>-0.94486000000000003</v>
      </c>
      <c r="R107">
        <v>-0.75588999999999995</v>
      </c>
      <c r="S107" s="170">
        <v>2.0739E-2</v>
      </c>
    </row>
    <row r="108" spans="2:19" x14ac:dyDescent="0.25">
      <c r="B108">
        <v>0</v>
      </c>
      <c r="C108">
        <v>-0.94486000000000003</v>
      </c>
      <c r="D108">
        <v>-0.56691999999999998</v>
      </c>
      <c r="E108" s="170">
        <v>7.0869000000000001E-2</v>
      </c>
      <c r="P108">
        <v>0</v>
      </c>
      <c r="Q108">
        <v>-0.94486000000000003</v>
      </c>
      <c r="R108">
        <v>-0.56691999999999998</v>
      </c>
      <c r="S108" s="170">
        <v>3.1578000000000002E-2</v>
      </c>
    </row>
    <row r="109" spans="2:19" x14ac:dyDescent="0.25">
      <c r="B109">
        <v>0</v>
      </c>
      <c r="C109">
        <v>-0.94486000000000003</v>
      </c>
      <c r="D109">
        <v>-0.37794</v>
      </c>
      <c r="E109" s="170">
        <v>9.2546000000000003E-2</v>
      </c>
      <c r="P109">
        <v>0</v>
      </c>
      <c r="Q109">
        <v>-0.94486000000000003</v>
      </c>
      <c r="R109">
        <v>-0.37794</v>
      </c>
      <c r="S109" s="170">
        <v>4.3818000000000003E-2</v>
      </c>
    </row>
    <row r="110" spans="2:19" x14ac:dyDescent="0.25">
      <c r="B110">
        <v>0</v>
      </c>
      <c r="C110">
        <v>-0.94486000000000003</v>
      </c>
      <c r="D110">
        <v>-0.18897</v>
      </c>
      <c r="E110" s="170">
        <v>0.11017</v>
      </c>
      <c r="P110">
        <v>0</v>
      </c>
      <c r="Q110">
        <v>-0.94486000000000003</v>
      </c>
      <c r="R110">
        <v>-0.18897</v>
      </c>
      <c r="S110" s="170">
        <v>5.4143999999999998E-2</v>
      </c>
    </row>
    <row r="111" spans="2:19" x14ac:dyDescent="0.25">
      <c r="B111">
        <v>0</v>
      </c>
      <c r="C111">
        <v>-0.94486000000000003</v>
      </c>
      <c r="D111">
        <v>0</v>
      </c>
      <c r="E111" s="170">
        <v>0.1171</v>
      </c>
      <c r="P111">
        <v>0</v>
      </c>
      <c r="Q111">
        <v>-0.94486000000000003</v>
      </c>
      <c r="R111">
        <v>0</v>
      </c>
      <c r="S111" s="170">
        <v>5.8278000000000003E-2</v>
      </c>
    </row>
    <row r="112" spans="2:19" x14ac:dyDescent="0.25">
      <c r="B112">
        <v>0</v>
      </c>
      <c r="C112">
        <v>-0.94486000000000003</v>
      </c>
      <c r="D112">
        <v>0.18898000000000001</v>
      </c>
      <c r="E112" s="170">
        <v>0.11017</v>
      </c>
      <c r="P112">
        <v>0</v>
      </c>
      <c r="Q112">
        <v>-0.94486000000000003</v>
      </c>
      <c r="R112">
        <v>0.18898000000000001</v>
      </c>
      <c r="S112" s="170">
        <v>5.4143999999999998E-2</v>
      </c>
    </row>
    <row r="113" spans="2:19" x14ac:dyDescent="0.25">
      <c r="B113">
        <v>0</v>
      </c>
      <c r="C113">
        <v>-0.94486000000000003</v>
      </c>
      <c r="D113">
        <v>0.37795000000000001</v>
      </c>
      <c r="E113" s="170">
        <v>9.2546000000000003E-2</v>
      </c>
      <c r="P113">
        <v>0</v>
      </c>
      <c r="Q113">
        <v>-0.94486000000000003</v>
      </c>
      <c r="R113">
        <v>0.37795000000000001</v>
      </c>
      <c r="S113" s="170">
        <v>4.3818000000000003E-2</v>
      </c>
    </row>
    <row r="114" spans="2:19" x14ac:dyDescent="0.25">
      <c r="B114">
        <v>0</v>
      </c>
      <c r="C114">
        <v>-0.94486000000000003</v>
      </c>
      <c r="D114">
        <v>0.56691999999999998</v>
      </c>
      <c r="E114" s="170">
        <v>7.0869000000000001E-2</v>
      </c>
      <c r="P114">
        <v>0</v>
      </c>
      <c r="Q114">
        <v>-0.94486000000000003</v>
      </c>
      <c r="R114">
        <v>0.56691999999999998</v>
      </c>
      <c r="S114" s="170">
        <v>3.1578000000000002E-2</v>
      </c>
    </row>
    <row r="115" spans="2:19" x14ac:dyDescent="0.25">
      <c r="B115">
        <v>0</v>
      </c>
      <c r="C115">
        <v>-0.94486000000000003</v>
      </c>
      <c r="D115">
        <v>0.75590000000000002</v>
      </c>
      <c r="E115" s="170">
        <v>5.0585999999999999E-2</v>
      </c>
      <c r="P115">
        <v>0</v>
      </c>
      <c r="Q115">
        <v>-0.94486000000000003</v>
      </c>
      <c r="R115">
        <v>0.75590000000000002</v>
      </c>
      <c r="S115" s="170">
        <v>2.0739E-2</v>
      </c>
    </row>
    <row r="116" spans="2:19" x14ac:dyDescent="0.25">
      <c r="B116">
        <v>0</v>
      </c>
      <c r="C116">
        <v>-0.94486000000000003</v>
      </c>
      <c r="D116">
        <v>0.94486999999999999</v>
      </c>
      <c r="E116" s="170">
        <v>3.4215000000000002E-2</v>
      </c>
      <c r="P116">
        <v>0</v>
      </c>
      <c r="Q116">
        <v>-0.94486000000000003</v>
      </c>
      <c r="R116">
        <v>0.94486999999999999</v>
      </c>
      <c r="S116" s="170">
        <v>1.2609E-2</v>
      </c>
    </row>
    <row r="117" spans="2:19" x14ac:dyDescent="0.25">
      <c r="B117">
        <v>0</v>
      </c>
      <c r="C117">
        <v>-0.94486000000000003</v>
      </c>
      <c r="D117">
        <v>1.13384</v>
      </c>
      <c r="E117" s="170">
        <v>2.2179999999999998E-2</v>
      </c>
      <c r="P117">
        <v>0</v>
      </c>
      <c r="Q117">
        <v>-0.94486000000000003</v>
      </c>
      <c r="R117">
        <v>1.13384</v>
      </c>
      <c r="S117" s="170">
        <v>7.1625999999999999E-3</v>
      </c>
    </row>
    <row r="118" spans="2:19" x14ac:dyDescent="0.25">
      <c r="B118">
        <v>0</v>
      </c>
      <c r="C118">
        <v>-0.94486000000000003</v>
      </c>
      <c r="D118">
        <v>1.32281</v>
      </c>
      <c r="E118" s="170">
        <v>1.3936E-2</v>
      </c>
      <c r="P118">
        <v>0</v>
      </c>
      <c r="Q118">
        <v>-0.94486000000000003</v>
      </c>
      <c r="R118">
        <v>1.32281</v>
      </c>
      <c r="S118" s="170">
        <v>3.8376999999999999E-3</v>
      </c>
    </row>
    <row r="119" spans="2:19" x14ac:dyDescent="0.25">
      <c r="B119">
        <v>0</v>
      </c>
      <c r="C119">
        <v>-0.94486000000000003</v>
      </c>
      <c r="D119">
        <v>1.51179</v>
      </c>
      <c r="E119" s="170">
        <v>8.5970999999999999E-3</v>
      </c>
      <c r="P119">
        <v>0</v>
      </c>
      <c r="Q119">
        <v>-0.94486000000000003</v>
      </c>
      <c r="R119">
        <v>1.51179</v>
      </c>
      <c r="S119" s="170">
        <v>1.9691000000000001E-3</v>
      </c>
    </row>
    <row r="120" spans="2:19" x14ac:dyDescent="0.25">
      <c r="B120">
        <v>0</v>
      </c>
      <c r="C120">
        <v>-0.94486000000000003</v>
      </c>
      <c r="D120">
        <v>1.70076</v>
      </c>
      <c r="E120" s="170">
        <v>5.2738000000000004E-3</v>
      </c>
      <c r="P120">
        <v>0</v>
      </c>
      <c r="Q120">
        <v>-0.94486000000000003</v>
      </c>
      <c r="R120">
        <v>1.70076</v>
      </c>
      <c r="S120" s="170">
        <v>9.8820000000000006E-4</v>
      </c>
    </row>
    <row r="121" spans="2:19" x14ac:dyDescent="0.25">
      <c r="B121">
        <v>0</v>
      </c>
      <c r="C121">
        <v>-0.75588999999999995</v>
      </c>
      <c r="D121">
        <v>-1.8897299999999999</v>
      </c>
      <c r="E121" s="170">
        <v>4.0561E-3</v>
      </c>
      <c r="P121">
        <v>0</v>
      </c>
      <c r="Q121">
        <v>-0.75588999999999995</v>
      </c>
      <c r="R121">
        <v>-1.8897299999999999</v>
      </c>
      <c r="S121" s="170">
        <v>6.8055999999999998E-4</v>
      </c>
    </row>
    <row r="122" spans="2:19" x14ac:dyDescent="0.25">
      <c r="B122">
        <v>0</v>
      </c>
      <c r="C122">
        <v>-0.75588999999999995</v>
      </c>
      <c r="D122">
        <v>-1.70075</v>
      </c>
      <c r="E122" s="170">
        <v>6.7822000000000004E-3</v>
      </c>
      <c r="P122">
        <v>0</v>
      </c>
      <c r="Q122">
        <v>-0.75588999999999995</v>
      </c>
      <c r="R122">
        <v>-1.70075</v>
      </c>
      <c r="S122" s="170">
        <v>1.4111E-3</v>
      </c>
    </row>
    <row r="123" spans="2:19" x14ac:dyDescent="0.25">
      <c r="B123">
        <v>0</v>
      </c>
      <c r="C123">
        <v>-0.75588999999999995</v>
      </c>
      <c r="D123">
        <v>-1.5117799999999999</v>
      </c>
      <c r="E123" s="170">
        <v>1.1414000000000001E-2</v>
      </c>
      <c r="P123">
        <v>0</v>
      </c>
      <c r="Q123">
        <v>-0.75588999999999995</v>
      </c>
      <c r="R123">
        <v>-1.5117799999999999</v>
      </c>
      <c r="S123" s="170">
        <v>2.9191E-3</v>
      </c>
    </row>
    <row r="124" spans="2:19" x14ac:dyDescent="0.25">
      <c r="B124">
        <v>0</v>
      </c>
      <c r="C124">
        <v>-0.75588999999999995</v>
      </c>
      <c r="D124">
        <v>-1.32281</v>
      </c>
      <c r="E124" s="170">
        <v>1.9129E-2</v>
      </c>
      <c r="P124">
        <v>0</v>
      </c>
      <c r="Q124">
        <v>-0.75588999999999995</v>
      </c>
      <c r="R124">
        <v>-1.32281</v>
      </c>
      <c r="S124" s="170">
        <v>5.8836000000000001E-3</v>
      </c>
    </row>
    <row r="125" spans="2:19" x14ac:dyDescent="0.25">
      <c r="B125">
        <v>0</v>
      </c>
      <c r="C125">
        <v>-0.75588999999999995</v>
      </c>
      <c r="D125">
        <v>-1.1338299999999999</v>
      </c>
      <c r="E125" s="170">
        <v>3.1521E-2</v>
      </c>
      <c r="P125">
        <v>0</v>
      </c>
      <c r="Q125">
        <v>-0.75588999999999995</v>
      </c>
      <c r="R125">
        <v>-1.1338299999999999</v>
      </c>
      <c r="S125" s="170">
        <v>1.1343000000000001E-2</v>
      </c>
    </row>
    <row r="126" spans="2:19" x14ac:dyDescent="0.25">
      <c r="B126">
        <v>0</v>
      </c>
      <c r="C126">
        <v>-0.75588999999999995</v>
      </c>
      <c r="D126">
        <v>-0.94486000000000003</v>
      </c>
      <c r="E126" s="170">
        <v>5.0585999999999999E-2</v>
      </c>
      <c r="P126">
        <v>0</v>
      </c>
      <c r="Q126">
        <v>-0.75588999999999995</v>
      </c>
      <c r="R126">
        <v>-0.94486000000000003</v>
      </c>
      <c r="S126" s="170">
        <v>2.0739E-2</v>
      </c>
    </row>
    <row r="127" spans="2:19" x14ac:dyDescent="0.25">
      <c r="B127">
        <v>0</v>
      </c>
      <c r="C127">
        <v>-0.75588999999999995</v>
      </c>
      <c r="D127">
        <v>-0.75588999999999995</v>
      </c>
      <c r="E127" s="170">
        <v>7.8607999999999997E-2</v>
      </c>
      <c r="P127">
        <v>0</v>
      </c>
      <c r="Q127">
        <v>-0.75588999999999995</v>
      </c>
      <c r="R127">
        <v>-0.75588999999999995</v>
      </c>
      <c r="S127" s="170">
        <v>3.5881000000000003E-2</v>
      </c>
    </row>
    <row r="128" spans="2:19" x14ac:dyDescent="0.25">
      <c r="B128">
        <v>0</v>
      </c>
      <c r="C128">
        <v>-0.75588999999999995</v>
      </c>
      <c r="D128">
        <v>-0.56691999999999998</v>
      </c>
      <c r="E128" s="170">
        <v>0.1171</v>
      </c>
      <c r="P128">
        <v>0</v>
      </c>
      <c r="Q128">
        <v>-0.75588999999999995</v>
      </c>
      <c r="R128">
        <v>-0.56691999999999998</v>
      </c>
      <c r="S128" s="170">
        <v>5.8278000000000003E-2</v>
      </c>
    </row>
    <row r="129" spans="2:19" x14ac:dyDescent="0.25">
      <c r="B129">
        <v>0</v>
      </c>
      <c r="C129">
        <v>-0.75588999999999995</v>
      </c>
      <c r="D129">
        <v>-0.37794</v>
      </c>
      <c r="E129" s="170">
        <v>0.16308</v>
      </c>
      <c r="P129">
        <v>0</v>
      </c>
      <c r="Q129">
        <v>-0.75588999999999995</v>
      </c>
      <c r="R129">
        <v>-0.37794</v>
      </c>
      <c r="S129" s="170">
        <v>8.6551000000000003E-2</v>
      </c>
    </row>
    <row r="130" spans="2:19" x14ac:dyDescent="0.25">
      <c r="B130">
        <v>0</v>
      </c>
      <c r="C130">
        <v>-0.75588999999999995</v>
      </c>
      <c r="D130">
        <v>-0.18897</v>
      </c>
      <c r="E130" s="170">
        <v>0.20408999999999999</v>
      </c>
      <c r="P130">
        <v>0</v>
      </c>
      <c r="Q130">
        <v>-0.75588999999999995</v>
      </c>
      <c r="R130">
        <v>-0.18897</v>
      </c>
      <c r="S130" s="170">
        <v>0.11269</v>
      </c>
    </row>
    <row r="131" spans="2:19" x14ac:dyDescent="0.25">
      <c r="B131">
        <v>0</v>
      </c>
      <c r="C131">
        <v>-0.75588999999999995</v>
      </c>
      <c r="D131">
        <v>0</v>
      </c>
      <c r="E131" s="170">
        <v>0.22106999999999999</v>
      </c>
      <c r="P131">
        <v>0</v>
      </c>
      <c r="Q131">
        <v>-0.75588999999999995</v>
      </c>
      <c r="R131">
        <v>0</v>
      </c>
      <c r="S131" s="170">
        <v>0.12371</v>
      </c>
    </row>
    <row r="132" spans="2:19" x14ac:dyDescent="0.25">
      <c r="B132">
        <v>0</v>
      </c>
      <c r="C132">
        <v>-0.75588999999999995</v>
      </c>
      <c r="D132">
        <v>0.18898000000000001</v>
      </c>
      <c r="E132" s="170">
        <v>0.20408999999999999</v>
      </c>
      <c r="P132">
        <v>0</v>
      </c>
      <c r="Q132">
        <v>-0.75588999999999995</v>
      </c>
      <c r="R132">
        <v>0.18898000000000001</v>
      </c>
      <c r="S132" s="170">
        <v>0.11269</v>
      </c>
    </row>
    <row r="133" spans="2:19" x14ac:dyDescent="0.25">
      <c r="B133">
        <v>0</v>
      </c>
      <c r="C133">
        <v>-0.75588999999999995</v>
      </c>
      <c r="D133">
        <v>0.37795000000000001</v>
      </c>
      <c r="E133" s="170">
        <v>0.16308</v>
      </c>
      <c r="P133">
        <v>0</v>
      </c>
      <c r="Q133">
        <v>-0.75588999999999995</v>
      </c>
      <c r="R133">
        <v>0.37795000000000001</v>
      </c>
      <c r="S133" s="170">
        <v>8.6551000000000003E-2</v>
      </c>
    </row>
    <row r="134" spans="2:19" x14ac:dyDescent="0.25">
      <c r="B134">
        <v>0</v>
      </c>
      <c r="C134">
        <v>-0.75588999999999995</v>
      </c>
      <c r="D134">
        <v>0.56691999999999998</v>
      </c>
      <c r="E134" s="170">
        <v>0.1171</v>
      </c>
      <c r="P134">
        <v>0</v>
      </c>
      <c r="Q134">
        <v>-0.75588999999999995</v>
      </c>
      <c r="R134">
        <v>0.56691999999999998</v>
      </c>
      <c r="S134" s="170">
        <v>5.8278000000000003E-2</v>
      </c>
    </row>
    <row r="135" spans="2:19" x14ac:dyDescent="0.25">
      <c r="B135">
        <v>0</v>
      </c>
      <c r="C135">
        <v>-0.75588999999999995</v>
      </c>
      <c r="D135">
        <v>0.75590000000000002</v>
      </c>
      <c r="E135" s="170">
        <v>7.8607999999999997E-2</v>
      </c>
      <c r="P135">
        <v>0</v>
      </c>
      <c r="Q135">
        <v>-0.75588999999999995</v>
      </c>
      <c r="R135">
        <v>0.75590000000000002</v>
      </c>
      <c r="S135" s="170">
        <v>3.5881000000000003E-2</v>
      </c>
    </row>
    <row r="136" spans="2:19" x14ac:dyDescent="0.25">
      <c r="B136">
        <v>0</v>
      </c>
      <c r="C136">
        <v>-0.75588999999999995</v>
      </c>
      <c r="D136">
        <v>0.94486999999999999</v>
      </c>
      <c r="E136" s="170">
        <v>5.0585999999999999E-2</v>
      </c>
      <c r="P136">
        <v>0</v>
      </c>
      <c r="Q136">
        <v>-0.75588999999999995</v>
      </c>
      <c r="R136">
        <v>0.94486999999999999</v>
      </c>
      <c r="S136" s="170">
        <v>2.0739E-2</v>
      </c>
    </row>
    <row r="137" spans="2:19" x14ac:dyDescent="0.25">
      <c r="B137">
        <v>0</v>
      </c>
      <c r="C137">
        <v>-0.75588999999999995</v>
      </c>
      <c r="D137">
        <v>1.13384</v>
      </c>
      <c r="E137" s="170">
        <v>3.1521E-2</v>
      </c>
      <c r="P137">
        <v>0</v>
      </c>
      <c r="Q137">
        <v>-0.75588999999999995</v>
      </c>
      <c r="R137">
        <v>1.13384</v>
      </c>
      <c r="S137" s="170">
        <v>1.1343000000000001E-2</v>
      </c>
    </row>
    <row r="138" spans="2:19" x14ac:dyDescent="0.25">
      <c r="B138">
        <v>0</v>
      </c>
      <c r="C138">
        <v>-0.75588999999999995</v>
      </c>
      <c r="D138">
        <v>1.32281</v>
      </c>
      <c r="E138" s="170">
        <v>1.9129E-2</v>
      </c>
      <c r="P138">
        <v>0</v>
      </c>
      <c r="Q138">
        <v>-0.75588999999999995</v>
      </c>
      <c r="R138">
        <v>1.32281</v>
      </c>
      <c r="S138" s="170">
        <v>5.8836000000000001E-3</v>
      </c>
    </row>
    <row r="139" spans="2:19" x14ac:dyDescent="0.25">
      <c r="B139">
        <v>0</v>
      </c>
      <c r="C139">
        <v>-0.75588999999999995</v>
      </c>
      <c r="D139">
        <v>1.51179</v>
      </c>
      <c r="E139" s="170">
        <v>1.1414000000000001E-2</v>
      </c>
      <c r="P139">
        <v>0</v>
      </c>
      <c r="Q139">
        <v>-0.75588999999999995</v>
      </c>
      <c r="R139">
        <v>1.51179</v>
      </c>
      <c r="S139" s="170">
        <v>2.9191E-3</v>
      </c>
    </row>
    <row r="140" spans="2:19" x14ac:dyDescent="0.25">
      <c r="B140">
        <v>0</v>
      </c>
      <c r="C140">
        <v>-0.75588999999999995</v>
      </c>
      <c r="D140">
        <v>1.70076</v>
      </c>
      <c r="E140" s="170">
        <v>6.7822000000000004E-3</v>
      </c>
      <c r="P140">
        <v>0</v>
      </c>
      <c r="Q140">
        <v>-0.75588999999999995</v>
      </c>
      <c r="R140">
        <v>1.70076</v>
      </c>
      <c r="S140" s="170">
        <v>1.4111E-3</v>
      </c>
    </row>
    <row r="141" spans="2:19" x14ac:dyDescent="0.25">
      <c r="B141">
        <v>0</v>
      </c>
      <c r="C141">
        <v>-0.56691999999999998</v>
      </c>
      <c r="D141">
        <v>-1.8897299999999999</v>
      </c>
      <c r="E141" s="170">
        <v>4.8656999999999997E-3</v>
      </c>
      <c r="P141">
        <v>0</v>
      </c>
      <c r="Q141">
        <v>-0.56691999999999998</v>
      </c>
      <c r="R141">
        <v>-1.8897299999999999</v>
      </c>
      <c r="S141" s="170">
        <v>8.8139000000000002E-4</v>
      </c>
    </row>
    <row r="142" spans="2:19" x14ac:dyDescent="0.25">
      <c r="B142">
        <v>0</v>
      </c>
      <c r="C142">
        <v>-0.56691999999999998</v>
      </c>
      <c r="D142">
        <v>-1.70075</v>
      </c>
      <c r="E142" s="170">
        <v>8.3397999999999996E-3</v>
      </c>
      <c r="P142">
        <v>0</v>
      </c>
      <c r="Q142">
        <v>-0.56691999999999998</v>
      </c>
      <c r="R142">
        <v>-1.70075</v>
      </c>
      <c r="S142" s="170">
        <v>1.8871000000000001E-3</v>
      </c>
    </row>
    <row r="143" spans="2:19" x14ac:dyDescent="0.25">
      <c r="B143">
        <v>0</v>
      </c>
      <c r="C143">
        <v>-0.56691999999999998</v>
      </c>
      <c r="D143">
        <v>-1.5117799999999999</v>
      </c>
      <c r="E143" s="170">
        <v>1.4420000000000001E-2</v>
      </c>
      <c r="P143">
        <v>0</v>
      </c>
      <c r="Q143">
        <v>-0.56691999999999998</v>
      </c>
      <c r="R143">
        <v>-1.5117799999999999</v>
      </c>
      <c r="S143" s="170">
        <v>4.0201999999999998E-3</v>
      </c>
    </row>
    <row r="144" spans="2:19" x14ac:dyDescent="0.25">
      <c r="B144">
        <v>0</v>
      </c>
      <c r="C144">
        <v>-0.56691999999999998</v>
      </c>
      <c r="D144">
        <v>-1.32281</v>
      </c>
      <c r="E144" s="170">
        <v>2.4863E-2</v>
      </c>
      <c r="P144">
        <v>0</v>
      </c>
      <c r="Q144">
        <v>-0.56691999999999998</v>
      </c>
      <c r="R144">
        <v>-1.32281</v>
      </c>
      <c r="S144" s="170">
        <v>8.3257999999999995E-3</v>
      </c>
    </row>
    <row r="145" spans="2:19" x14ac:dyDescent="0.25">
      <c r="B145">
        <v>0</v>
      </c>
      <c r="C145">
        <v>-0.56691999999999998</v>
      </c>
      <c r="D145">
        <v>-1.1338299999999999</v>
      </c>
      <c r="E145" s="170">
        <v>4.231E-2</v>
      </c>
      <c r="P145">
        <v>0</v>
      </c>
      <c r="Q145">
        <v>-0.56691999999999998</v>
      </c>
      <c r="R145">
        <v>-1.1338299999999999</v>
      </c>
      <c r="S145" s="170">
        <v>1.6545000000000001E-2</v>
      </c>
    </row>
    <row r="146" spans="2:19" x14ac:dyDescent="0.25">
      <c r="B146">
        <v>0</v>
      </c>
      <c r="C146">
        <v>-0.56691999999999998</v>
      </c>
      <c r="D146">
        <v>-0.94486000000000003</v>
      </c>
      <c r="E146" s="170">
        <v>7.0869000000000001E-2</v>
      </c>
      <c r="P146">
        <v>0</v>
      </c>
      <c r="Q146">
        <v>-0.56691999999999998</v>
      </c>
      <c r="R146">
        <v>-0.94486000000000003</v>
      </c>
      <c r="S146" s="170">
        <v>3.1578000000000002E-2</v>
      </c>
    </row>
    <row r="147" spans="2:19" x14ac:dyDescent="0.25">
      <c r="B147">
        <v>0</v>
      </c>
      <c r="C147">
        <v>-0.56691999999999998</v>
      </c>
      <c r="D147">
        <v>-0.75588999999999995</v>
      </c>
      <c r="E147" s="170">
        <v>0.1171</v>
      </c>
      <c r="P147">
        <v>0</v>
      </c>
      <c r="Q147">
        <v>-0.56691999999999998</v>
      </c>
      <c r="R147">
        <v>-0.75588999999999995</v>
      </c>
      <c r="S147" s="170">
        <v>5.8278000000000003E-2</v>
      </c>
    </row>
    <row r="148" spans="2:19" x14ac:dyDescent="0.25">
      <c r="B148">
        <v>0</v>
      </c>
      <c r="C148">
        <v>-0.56691999999999998</v>
      </c>
      <c r="D148">
        <v>-0.56691999999999998</v>
      </c>
      <c r="E148" s="170">
        <v>0.18892</v>
      </c>
      <c r="P148">
        <v>0</v>
      </c>
      <c r="Q148">
        <v>-0.56691999999999998</v>
      </c>
      <c r="R148">
        <v>-0.56691999999999998</v>
      </c>
      <c r="S148" s="170">
        <v>0.10294</v>
      </c>
    </row>
    <row r="149" spans="2:19" x14ac:dyDescent="0.25">
      <c r="B149">
        <v>0</v>
      </c>
      <c r="C149">
        <v>-0.56691999999999998</v>
      </c>
      <c r="D149">
        <v>-0.37794</v>
      </c>
      <c r="E149" s="170">
        <v>0.28610000000000002</v>
      </c>
      <c r="P149">
        <v>0</v>
      </c>
      <c r="Q149">
        <v>-0.56691999999999998</v>
      </c>
      <c r="R149">
        <v>-0.37794</v>
      </c>
      <c r="S149" s="170">
        <v>0.16667999999999999</v>
      </c>
    </row>
    <row r="150" spans="2:19" x14ac:dyDescent="0.25">
      <c r="B150">
        <v>0</v>
      </c>
      <c r="C150">
        <v>-0.56691999999999998</v>
      </c>
      <c r="D150">
        <v>-0.18897</v>
      </c>
      <c r="E150" s="170">
        <v>0.38268999999999997</v>
      </c>
      <c r="P150">
        <v>0</v>
      </c>
      <c r="Q150">
        <v>-0.56691999999999998</v>
      </c>
      <c r="R150">
        <v>-0.18897</v>
      </c>
      <c r="S150" s="170">
        <v>0.23224</v>
      </c>
    </row>
    <row r="151" spans="2:19" x14ac:dyDescent="0.25">
      <c r="B151">
        <v>0</v>
      </c>
      <c r="C151">
        <v>-0.56691999999999998</v>
      </c>
      <c r="D151">
        <v>0</v>
      </c>
      <c r="E151" s="170">
        <v>0.42573</v>
      </c>
      <c r="P151">
        <v>0</v>
      </c>
      <c r="Q151">
        <v>-0.56691999999999998</v>
      </c>
      <c r="R151">
        <v>0</v>
      </c>
      <c r="S151" s="170">
        <v>0.26193</v>
      </c>
    </row>
    <row r="152" spans="2:19" x14ac:dyDescent="0.25">
      <c r="B152">
        <v>0</v>
      </c>
      <c r="C152">
        <v>-0.56691999999999998</v>
      </c>
      <c r="D152">
        <v>0.18898000000000001</v>
      </c>
      <c r="E152" s="170">
        <v>0.38268999999999997</v>
      </c>
      <c r="P152">
        <v>0</v>
      </c>
      <c r="Q152">
        <v>-0.56691999999999998</v>
      </c>
      <c r="R152">
        <v>0.18898000000000001</v>
      </c>
      <c r="S152" s="170">
        <v>0.23224</v>
      </c>
    </row>
    <row r="153" spans="2:19" x14ac:dyDescent="0.25">
      <c r="B153">
        <v>0</v>
      </c>
      <c r="C153">
        <v>-0.56691999999999998</v>
      </c>
      <c r="D153">
        <v>0.37795000000000001</v>
      </c>
      <c r="E153" s="170">
        <v>0.28610000000000002</v>
      </c>
      <c r="P153">
        <v>0</v>
      </c>
      <c r="Q153">
        <v>-0.56691999999999998</v>
      </c>
      <c r="R153">
        <v>0.37795000000000001</v>
      </c>
      <c r="S153" s="170">
        <v>0.16667999999999999</v>
      </c>
    </row>
    <row r="154" spans="2:19" x14ac:dyDescent="0.25">
      <c r="B154">
        <v>0</v>
      </c>
      <c r="C154">
        <v>-0.56691999999999998</v>
      </c>
      <c r="D154">
        <v>0.56691999999999998</v>
      </c>
      <c r="E154" s="170">
        <v>0.18892</v>
      </c>
      <c r="P154">
        <v>0</v>
      </c>
      <c r="Q154">
        <v>-0.56691999999999998</v>
      </c>
      <c r="R154">
        <v>0.56691999999999998</v>
      </c>
      <c r="S154" s="170">
        <v>0.10294</v>
      </c>
    </row>
    <row r="155" spans="2:19" x14ac:dyDescent="0.25">
      <c r="B155">
        <v>0</v>
      </c>
      <c r="C155">
        <v>-0.56691999999999998</v>
      </c>
      <c r="D155">
        <v>0.75590000000000002</v>
      </c>
      <c r="E155" s="170">
        <v>0.1171</v>
      </c>
      <c r="P155">
        <v>0</v>
      </c>
      <c r="Q155">
        <v>-0.56691999999999998</v>
      </c>
      <c r="R155">
        <v>0.75590000000000002</v>
      </c>
      <c r="S155" s="170">
        <v>5.8278000000000003E-2</v>
      </c>
    </row>
    <row r="156" spans="2:19" x14ac:dyDescent="0.25">
      <c r="B156">
        <v>0</v>
      </c>
      <c r="C156">
        <v>-0.56691999999999998</v>
      </c>
      <c r="D156">
        <v>0.94486999999999999</v>
      </c>
      <c r="E156" s="170">
        <v>7.0869000000000001E-2</v>
      </c>
      <c r="P156">
        <v>0</v>
      </c>
      <c r="Q156">
        <v>-0.56691999999999998</v>
      </c>
      <c r="R156">
        <v>0.94486999999999999</v>
      </c>
      <c r="S156" s="170">
        <v>3.1578000000000002E-2</v>
      </c>
    </row>
    <row r="157" spans="2:19" x14ac:dyDescent="0.25">
      <c r="B157">
        <v>0</v>
      </c>
      <c r="C157">
        <v>-0.56691999999999998</v>
      </c>
      <c r="D157">
        <v>1.13384</v>
      </c>
      <c r="E157" s="170">
        <v>4.231E-2</v>
      </c>
      <c r="P157">
        <v>0</v>
      </c>
      <c r="Q157">
        <v>-0.56691999999999998</v>
      </c>
      <c r="R157">
        <v>1.13384</v>
      </c>
      <c r="S157" s="170">
        <v>1.6545000000000001E-2</v>
      </c>
    </row>
    <row r="158" spans="2:19" x14ac:dyDescent="0.25">
      <c r="B158">
        <v>0</v>
      </c>
      <c r="C158">
        <v>-0.56691999999999998</v>
      </c>
      <c r="D158">
        <v>1.32281</v>
      </c>
      <c r="E158" s="170">
        <v>2.4863E-2</v>
      </c>
      <c r="P158">
        <v>0</v>
      </c>
      <c r="Q158">
        <v>-0.56691999999999998</v>
      </c>
      <c r="R158">
        <v>1.32281</v>
      </c>
      <c r="S158" s="170">
        <v>8.3257999999999995E-3</v>
      </c>
    </row>
    <row r="159" spans="2:19" x14ac:dyDescent="0.25">
      <c r="B159">
        <v>0</v>
      </c>
      <c r="C159">
        <v>-0.56691999999999998</v>
      </c>
      <c r="D159">
        <v>1.51179</v>
      </c>
      <c r="E159" s="170">
        <v>1.4420000000000001E-2</v>
      </c>
      <c r="P159">
        <v>0</v>
      </c>
      <c r="Q159">
        <v>-0.56691999999999998</v>
      </c>
      <c r="R159">
        <v>1.51179</v>
      </c>
      <c r="S159" s="170">
        <v>4.0201999999999998E-3</v>
      </c>
    </row>
    <row r="160" spans="2:19" x14ac:dyDescent="0.25">
      <c r="B160">
        <v>0</v>
      </c>
      <c r="C160">
        <v>-0.56691999999999998</v>
      </c>
      <c r="D160">
        <v>1.70076</v>
      </c>
      <c r="E160" s="170">
        <v>8.3397999999999996E-3</v>
      </c>
      <c r="P160">
        <v>0</v>
      </c>
      <c r="Q160">
        <v>-0.56691999999999998</v>
      </c>
      <c r="R160">
        <v>1.70076</v>
      </c>
      <c r="S160" s="170">
        <v>1.8871000000000001E-3</v>
      </c>
    </row>
    <row r="161" spans="2:19" x14ac:dyDescent="0.25">
      <c r="B161">
        <v>0</v>
      </c>
      <c r="C161">
        <v>-0.37794</v>
      </c>
      <c r="D161">
        <v>-1.8897299999999999</v>
      </c>
      <c r="E161" s="170">
        <v>5.5697000000000003E-3</v>
      </c>
      <c r="P161">
        <v>0</v>
      </c>
      <c r="Q161">
        <v>-0.37794</v>
      </c>
      <c r="R161">
        <v>-1.8897299999999999</v>
      </c>
      <c r="S161" s="170">
        <v>1.0678E-3</v>
      </c>
    </row>
    <row r="162" spans="2:19" x14ac:dyDescent="0.25">
      <c r="B162">
        <v>0</v>
      </c>
      <c r="C162">
        <v>-0.37794</v>
      </c>
      <c r="D162">
        <v>-1.70075</v>
      </c>
      <c r="E162" s="170">
        <v>9.7292000000000003E-3</v>
      </c>
      <c r="P162">
        <v>0</v>
      </c>
      <c r="Q162">
        <v>-0.37794</v>
      </c>
      <c r="R162">
        <v>-1.70075</v>
      </c>
      <c r="S162" s="170">
        <v>2.3398999999999998E-3</v>
      </c>
    </row>
    <row r="163" spans="2:19" x14ac:dyDescent="0.25">
      <c r="B163">
        <v>0</v>
      </c>
      <c r="C163">
        <v>-0.37794</v>
      </c>
      <c r="D163">
        <v>-1.5117799999999999</v>
      </c>
      <c r="E163" s="170">
        <v>1.7170999999999999E-2</v>
      </c>
      <c r="P163">
        <v>0</v>
      </c>
      <c r="Q163">
        <v>-0.37794</v>
      </c>
      <c r="R163">
        <v>-1.5117799999999999</v>
      </c>
      <c r="S163" s="170">
        <v>5.0907000000000001E-3</v>
      </c>
    </row>
    <row r="164" spans="2:19" x14ac:dyDescent="0.25">
      <c r="B164">
        <v>0</v>
      </c>
      <c r="C164">
        <v>-0.37794</v>
      </c>
      <c r="D164">
        <v>-1.32281</v>
      </c>
      <c r="E164" s="170">
        <v>3.0272E-2</v>
      </c>
      <c r="P164">
        <v>0</v>
      </c>
      <c r="Q164">
        <v>-0.37794</v>
      </c>
      <c r="R164">
        <v>-1.32281</v>
      </c>
      <c r="S164" s="170">
        <v>1.0763999999999999E-2</v>
      </c>
    </row>
    <row r="165" spans="2:19" x14ac:dyDescent="0.25">
      <c r="B165">
        <v>0</v>
      </c>
      <c r="C165">
        <v>-0.37794</v>
      </c>
      <c r="D165">
        <v>-1.1338299999999999</v>
      </c>
      <c r="E165" s="170">
        <v>5.2971999999999998E-2</v>
      </c>
      <c r="P165">
        <v>0</v>
      </c>
      <c r="Q165">
        <v>-0.37794</v>
      </c>
      <c r="R165">
        <v>-1.1338299999999999</v>
      </c>
      <c r="S165" s="170">
        <v>2.1975999999999999E-2</v>
      </c>
    </row>
    <row r="166" spans="2:19" x14ac:dyDescent="0.25">
      <c r="B166">
        <v>0</v>
      </c>
      <c r="C166">
        <v>-0.37794</v>
      </c>
      <c r="D166">
        <v>-0.94486000000000003</v>
      </c>
      <c r="E166" s="170">
        <v>9.2546000000000003E-2</v>
      </c>
      <c r="P166">
        <v>0</v>
      </c>
      <c r="Q166">
        <v>-0.37794</v>
      </c>
      <c r="R166">
        <v>-0.94486000000000003</v>
      </c>
      <c r="S166" s="170">
        <v>4.3818000000000003E-2</v>
      </c>
    </row>
    <row r="167" spans="2:19" x14ac:dyDescent="0.25">
      <c r="B167">
        <v>0</v>
      </c>
      <c r="C167">
        <v>-0.37794</v>
      </c>
      <c r="D167">
        <v>-0.75588999999999995</v>
      </c>
      <c r="E167" s="170">
        <v>0.16308</v>
      </c>
      <c r="P167">
        <v>0</v>
      </c>
      <c r="Q167">
        <v>-0.37794</v>
      </c>
      <c r="R167">
        <v>-0.75588999999999995</v>
      </c>
      <c r="S167" s="170">
        <v>8.6551000000000003E-2</v>
      </c>
    </row>
    <row r="168" spans="2:19" x14ac:dyDescent="0.25">
      <c r="B168">
        <v>0</v>
      </c>
      <c r="C168">
        <v>-0.37794</v>
      </c>
      <c r="D168">
        <v>-0.56691999999999998</v>
      </c>
      <c r="E168" s="170">
        <v>0.28610000000000002</v>
      </c>
      <c r="P168">
        <v>0</v>
      </c>
      <c r="Q168">
        <v>-0.37794</v>
      </c>
      <c r="R168">
        <v>-0.56691999999999998</v>
      </c>
      <c r="S168" s="170">
        <v>0.16667999999999999</v>
      </c>
    </row>
    <row r="169" spans="2:19" x14ac:dyDescent="0.25">
      <c r="B169">
        <v>0</v>
      </c>
      <c r="C169">
        <v>-0.37794</v>
      </c>
      <c r="D169">
        <v>-0.37794</v>
      </c>
      <c r="E169" s="170">
        <v>0.47660999999999998</v>
      </c>
      <c r="P169">
        <v>0</v>
      </c>
      <c r="Q169">
        <v>-0.37794</v>
      </c>
      <c r="R169">
        <v>-0.37794</v>
      </c>
      <c r="S169" s="170">
        <v>0.29735</v>
      </c>
    </row>
    <row r="170" spans="2:19" x14ac:dyDescent="0.25">
      <c r="B170">
        <v>0</v>
      </c>
      <c r="C170">
        <v>-0.37794</v>
      </c>
      <c r="D170">
        <v>-0.18897</v>
      </c>
      <c r="E170" s="170">
        <v>0.70889999999999997</v>
      </c>
      <c r="P170">
        <v>0</v>
      </c>
      <c r="Q170">
        <v>-0.37794</v>
      </c>
      <c r="R170">
        <v>-0.18897</v>
      </c>
      <c r="S170" s="170">
        <v>0.46218999999999999</v>
      </c>
    </row>
    <row r="171" spans="2:19" x14ac:dyDescent="0.25">
      <c r="B171">
        <v>0</v>
      </c>
      <c r="C171">
        <v>-0.37794</v>
      </c>
      <c r="D171">
        <v>0</v>
      </c>
      <c r="E171" s="170">
        <v>0.83555000000000001</v>
      </c>
      <c r="P171">
        <v>0</v>
      </c>
      <c r="Q171">
        <v>-0.37794</v>
      </c>
      <c r="R171">
        <v>0</v>
      </c>
      <c r="S171" s="170">
        <v>0.55364999999999998</v>
      </c>
    </row>
    <row r="172" spans="2:19" x14ac:dyDescent="0.25">
      <c r="B172">
        <v>0</v>
      </c>
      <c r="C172">
        <v>-0.37794</v>
      </c>
      <c r="D172">
        <v>0.18898000000000001</v>
      </c>
      <c r="E172" s="170">
        <v>0.70889999999999997</v>
      </c>
      <c r="P172">
        <v>0</v>
      </c>
      <c r="Q172">
        <v>-0.37794</v>
      </c>
      <c r="R172">
        <v>0.18898000000000001</v>
      </c>
      <c r="S172" s="170">
        <v>0.46218999999999999</v>
      </c>
    </row>
    <row r="173" spans="2:19" x14ac:dyDescent="0.25">
      <c r="B173">
        <v>0</v>
      </c>
      <c r="C173">
        <v>-0.37794</v>
      </c>
      <c r="D173">
        <v>0.37795000000000001</v>
      </c>
      <c r="E173" s="170">
        <v>0.47660999999999998</v>
      </c>
      <c r="P173">
        <v>0</v>
      </c>
      <c r="Q173">
        <v>-0.37794</v>
      </c>
      <c r="R173">
        <v>0.37795000000000001</v>
      </c>
      <c r="S173" s="170">
        <v>0.29735</v>
      </c>
    </row>
    <row r="174" spans="2:19" x14ac:dyDescent="0.25">
      <c r="B174">
        <v>0</v>
      </c>
      <c r="C174">
        <v>-0.37794</v>
      </c>
      <c r="D174">
        <v>0.56691999999999998</v>
      </c>
      <c r="E174" s="170">
        <v>0.28610000000000002</v>
      </c>
      <c r="P174">
        <v>0</v>
      </c>
      <c r="Q174">
        <v>-0.37794</v>
      </c>
      <c r="R174">
        <v>0.56691999999999998</v>
      </c>
      <c r="S174" s="170">
        <v>0.16667999999999999</v>
      </c>
    </row>
    <row r="175" spans="2:19" x14ac:dyDescent="0.25">
      <c r="B175">
        <v>0</v>
      </c>
      <c r="C175">
        <v>-0.37794</v>
      </c>
      <c r="D175">
        <v>0.75590000000000002</v>
      </c>
      <c r="E175" s="170">
        <v>0.16308</v>
      </c>
      <c r="P175">
        <v>0</v>
      </c>
      <c r="Q175">
        <v>-0.37794</v>
      </c>
      <c r="R175">
        <v>0.75590000000000002</v>
      </c>
      <c r="S175" s="170">
        <v>8.6551000000000003E-2</v>
      </c>
    </row>
    <row r="176" spans="2:19" x14ac:dyDescent="0.25">
      <c r="B176">
        <v>0</v>
      </c>
      <c r="C176">
        <v>-0.37794</v>
      </c>
      <c r="D176">
        <v>0.94486999999999999</v>
      </c>
      <c r="E176" s="170">
        <v>9.2546000000000003E-2</v>
      </c>
      <c r="P176">
        <v>0</v>
      </c>
      <c r="Q176">
        <v>-0.37794</v>
      </c>
      <c r="R176">
        <v>0.94486999999999999</v>
      </c>
      <c r="S176" s="170">
        <v>4.3818000000000003E-2</v>
      </c>
    </row>
    <row r="177" spans="2:19" x14ac:dyDescent="0.25">
      <c r="B177">
        <v>0</v>
      </c>
      <c r="C177">
        <v>-0.37794</v>
      </c>
      <c r="D177">
        <v>1.13384</v>
      </c>
      <c r="E177" s="170">
        <v>5.2971999999999998E-2</v>
      </c>
      <c r="P177">
        <v>0</v>
      </c>
      <c r="Q177">
        <v>-0.37794</v>
      </c>
      <c r="R177">
        <v>1.13384</v>
      </c>
      <c r="S177" s="170">
        <v>2.1975999999999999E-2</v>
      </c>
    </row>
    <row r="178" spans="2:19" x14ac:dyDescent="0.25">
      <c r="B178">
        <v>0</v>
      </c>
      <c r="C178">
        <v>-0.37794</v>
      </c>
      <c r="D178">
        <v>1.32281</v>
      </c>
      <c r="E178" s="170">
        <v>3.0272E-2</v>
      </c>
      <c r="P178">
        <v>0</v>
      </c>
      <c r="Q178">
        <v>-0.37794</v>
      </c>
      <c r="R178">
        <v>1.32281</v>
      </c>
      <c r="S178" s="170">
        <v>1.0763999999999999E-2</v>
      </c>
    </row>
    <row r="179" spans="2:19" x14ac:dyDescent="0.25">
      <c r="B179">
        <v>0</v>
      </c>
      <c r="C179">
        <v>-0.37794</v>
      </c>
      <c r="D179">
        <v>1.51179</v>
      </c>
      <c r="E179" s="170">
        <v>1.7170999999999999E-2</v>
      </c>
      <c r="P179">
        <v>0</v>
      </c>
      <c r="Q179">
        <v>-0.37794</v>
      </c>
      <c r="R179">
        <v>1.51179</v>
      </c>
      <c r="S179" s="170">
        <v>5.0907000000000001E-3</v>
      </c>
    </row>
    <row r="180" spans="2:19" x14ac:dyDescent="0.25">
      <c r="B180">
        <v>0</v>
      </c>
      <c r="C180">
        <v>-0.37794</v>
      </c>
      <c r="D180">
        <v>1.70076</v>
      </c>
      <c r="E180" s="170">
        <v>9.7292000000000003E-3</v>
      </c>
      <c r="P180">
        <v>0</v>
      </c>
      <c r="Q180">
        <v>-0.37794</v>
      </c>
      <c r="R180">
        <v>1.70076</v>
      </c>
      <c r="S180" s="170">
        <v>2.3398999999999998E-3</v>
      </c>
    </row>
    <row r="181" spans="2:19" x14ac:dyDescent="0.25">
      <c r="B181">
        <v>0</v>
      </c>
      <c r="C181">
        <v>-0.18897</v>
      </c>
      <c r="D181">
        <v>-1.8897299999999999</v>
      </c>
      <c r="E181" s="170">
        <v>6.0533000000000002E-3</v>
      </c>
      <c r="P181">
        <v>0</v>
      </c>
      <c r="Q181">
        <v>-0.18897</v>
      </c>
      <c r="R181">
        <v>-1.8897299999999999</v>
      </c>
      <c r="S181" s="170">
        <v>1.2015000000000001E-3</v>
      </c>
    </row>
    <row r="182" spans="2:19" x14ac:dyDescent="0.25">
      <c r="B182">
        <v>0</v>
      </c>
      <c r="C182">
        <v>-0.18897</v>
      </c>
      <c r="D182">
        <v>-1.70075</v>
      </c>
      <c r="E182" s="170">
        <v>1.0699999999999999E-2</v>
      </c>
      <c r="P182">
        <v>0</v>
      </c>
      <c r="Q182">
        <v>-0.18897</v>
      </c>
      <c r="R182">
        <v>-1.70075</v>
      </c>
      <c r="S182" s="170">
        <v>2.6700000000000001E-3</v>
      </c>
    </row>
    <row r="183" spans="2:19" x14ac:dyDescent="0.25">
      <c r="B183">
        <v>0</v>
      </c>
      <c r="C183">
        <v>-0.18897</v>
      </c>
      <c r="D183">
        <v>-1.5117799999999999</v>
      </c>
      <c r="E183" s="170">
        <v>1.9129E-2</v>
      </c>
      <c r="P183">
        <v>0</v>
      </c>
      <c r="Q183">
        <v>-0.18897</v>
      </c>
      <c r="R183">
        <v>-1.5117799999999999</v>
      </c>
      <c r="S183" s="170">
        <v>5.8836000000000001E-3</v>
      </c>
    </row>
    <row r="184" spans="2:19" x14ac:dyDescent="0.25">
      <c r="B184">
        <v>0</v>
      </c>
      <c r="C184">
        <v>-0.18897</v>
      </c>
      <c r="D184">
        <v>-1.32281</v>
      </c>
      <c r="E184" s="170">
        <v>3.4215000000000002E-2</v>
      </c>
      <c r="P184">
        <v>0</v>
      </c>
      <c r="Q184">
        <v>-0.18897</v>
      </c>
      <c r="R184">
        <v>-1.32281</v>
      </c>
      <c r="S184" s="170">
        <v>1.2609E-2</v>
      </c>
    </row>
    <row r="185" spans="2:19" x14ac:dyDescent="0.25">
      <c r="B185">
        <v>0</v>
      </c>
      <c r="C185">
        <v>-0.18897</v>
      </c>
      <c r="D185">
        <v>-1.1338299999999999</v>
      </c>
      <c r="E185" s="170">
        <v>6.1065000000000001E-2</v>
      </c>
      <c r="P185">
        <v>0</v>
      </c>
      <c r="Q185">
        <v>-0.18897</v>
      </c>
      <c r="R185">
        <v>-1.1338299999999999</v>
      </c>
      <c r="S185" s="170">
        <v>2.6251E-2</v>
      </c>
    </row>
    <row r="186" spans="2:19" x14ac:dyDescent="0.25">
      <c r="B186">
        <v>0</v>
      </c>
      <c r="C186">
        <v>-0.18897</v>
      </c>
      <c r="D186">
        <v>-0.94486000000000003</v>
      </c>
      <c r="E186" s="170">
        <v>0.11017</v>
      </c>
      <c r="P186">
        <v>0</v>
      </c>
      <c r="Q186">
        <v>-0.18897</v>
      </c>
      <c r="R186">
        <v>-0.94486000000000003</v>
      </c>
      <c r="S186" s="170">
        <v>5.4143999999999998E-2</v>
      </c>
    </row>
    <row r="187" spans="2:19" x14ac:dyDescent="0.25">
      <c r="B187">
        <v>0</v>
      </c>
      <c r="C187">
        <v>-0.18897</v>
      </c>
      <c r="D187">
        <v>-0.75588999999999995</v>
      </c>
      <c r="E187" s="170">
        <v>0.20408999999999999</v>
      </c>
      <c r="P187">
        <v>0</v>
      </c>
      <c r="Q187">
        <v>-0.18897</v>
      </c>
      <c r="R187">
        <v>-0.75588999999999995</v>
      </c>
      <c r="S187" s="170">
        <v>0.11269</v>
      </c>
    </row>
    <row r="188" spans="2:19" x14ac:dyDescent="0.25">
      <c r="B188">
        <v>0</v>
      </c>
      <c r="C188">
        <v>-0.18897</v>
      </c>
      <c r="D188">
        <v>-0.56691999999999998</v>
      </c>
      <c r="E188" s="170">
        <v>0.38268999999999997</v>
      </c>
      <c r="P188">
        <v>0</v>
      </c>
      <c r="Q188">
        <v>-0.18897</v>
      </c>
      <c r="R188">
        <v>-0.56691999999999998</v>
      </c>
      <c r="S188" s="170">
        <v>0.23224</v>
      </c>
    </row>
    <row r="189" spans="2:19" x14ac:dyDescent="0.25">
      <c r="B189">
        <v>0</v>
      </c>
      <c r="C189">
        <v>-0.18897</v>
      </c>
      <c r="D189">
        <v>-0.37794</v>
      </c>
      <c r="E189" s="170">
        <v>0.70889999999999997</v>
      </c>
      <c r="P189">
        <v>0</v>
      </c>
      <c r="Q189">
        <v>-0.18897</v>
      </c>
      <c r="R189">
        <v>-0.37794</v>
      </c>
      <c r="S189" s="170">
        <v>0.46218999999999999</v>
      </c>
    </row>
    <row r="190" spans="2:19" x14ac:dyDescent="0.25">
      <c r="B190">
        <v>0</v>
      </c>
      <c r="C190">
        <v>-0.18897</v>
      </c>
      <c r="D190">
        <v>-0.18897</v>
      </c>
      <c r="E190" s="170">
        <v>1.2732000000000001</v>
      </c>
      <c r="P190">
        <v>0</v>
      </c>
      <c r="Q190">
        <v>-0.18897</v>
      </c>
      <c r="R190">
        <v>-0.18897</v>
      </c>
      <c r="S190" s="170">
        <v>0.87492000000000003</v>
      </c>
    </row>
    <row r="191" spans="2:19" x14ac:dyDescent="0.25">
      <c r="B191">
        <v>0</v>
      </c>
      <c r="C191">
        <v>-0.18897</v>
      </c>
      <c r="D191">
        <v>0</v>
      </c>
      <c r="E191" s="170">
        <v>1.7050000000000001</v>
      </c>
      <c r="P191">
        <v>0</v>
      </c>
      <c r="Q191">
        <v>-0.18897</v>
      </c>
      <c r="R191">
        <v>0</v>
      </c>
      <c r="S191" s="170">
        <v>1.1969000000000001</v>
      </c>
    </row>
    <row r="192" spans="2:19" x14ac:dyDescent="0.25">
      <c r="B192">
        <v>0</v>
      </c>
      <c r="C192">
        <v>-0.18897</v>
      </c>
      <c r="D192">
        <v>0.18898000000000001</v>
      </c>
      <c r="E192" s="170">
        <v>1.2732000000000001</v>
      </c>
      <c r="P192">
        <v>0</v>
      </c>
      <c r="Q192">
        <v>-0.18897</v>
      </c>
      <c r="R192">
        <v>0.18898000000000001</v>
      </c>
      <c r="S192" s="170">
        <v>0.87492000000000003</v>
      </c>
    </row>
    <row r="193" spans="2:19" x14ac:dyDescent="0.25">
      <c r="B193">
        <v>0</v>
      </c>
      <c r="C193">
        <v>-0.18897</v>
      </c>
      <c r="D193">
        <v>0.37795000000000001</v>
      </c>
      <c r="E193" s="170">
        <v>0.70889999999999997</v>
      </c>
      <c r="P193">
        <v>0</v>
      </c>
      <c r="Q193">
        <v>-0.18897</v>
      </c>
      <c r="R193">
        <v>0.37795000000000001</v>
      </c>
      <c r="S193" s="170">
        <v>0.46218999999999999</v>
      </c>
    </row>
    <row r="194" spans="2:19" x14ac:dyDescent="0.25">
      <c r="B194">
        <v>0</v>
      </c>
      <c r="C194">
        <v>-0.18897</v>
      </c>
      <c r="D194">
        <v>0.56691999999999998</v>
      </c>
      <c r="E194" s="170">
        <v>0.38268999999999997</v>
      </c>
      <c r="P194">
        <v>0</v>
      </c>
      <c r="Q194">
        <v>-0.18897</v>
      </c>
      <c r="R194">
        <v>0.56691999999999998</v>
      </c>
      <c r="S194" s="170">
        <v>0.23224</v>
      </c>
    </row>
    <row r="195" spans="2:19" x14ac:dyDescent="0.25">
      <c r="B195">
        <v>0</v>
      </c>
      <c r="C195">
        <v>-0.18897</v>
      </c>
      <c r="D195">
        <v>0.75590000000000002</v>
      </c>
      <c r="E195" s="170">
        <v>0.20408999999999999</v>
      </c>
      <c r="P195">
        <v>0</v>
      </c>
      <c r="Q195">
        <v>-0.18897</v>
      </c>
      <c r="R195">
        <v>0.75590000000000002</v>
      </c>
      <c r="S195" s="170">
        <v>0.11269</v>
      </c>
    </row>
    <row r="196" spans="2:19" x14ac:dyDescent="0.25">
      <c r="B196">
        <v>0</v>
      </c>
      <c r="C196">
        <v>-0.18897</v>
      </c>
      <c r="D196">
        <v>0.94486999999999999</v>
      </c>
      <c r="E196" s="170">
        <v>0.11017</v>
      </c>
      <c r="P196">
        <v>0</v>
      </c>
      <c r="Q196">
        <v>-0.18897</v>
      </c>
      <c r="R196">
        <v>0.94486999999999999</v>
      </c>
      <c r="S196" s="170">
        <v>5.4143999999999998E-2</v>
      </c>
    </row>
    <row r="197" spans="2:19" x14ac:dyDescent="0.25">
      <c r="B197">
        <v>0</v>
      </c>
      <c r="C197">
        <v>-0.18897</v>
      </c>
      <c r="D197">
        <v>1.13384</v>
      </c>
      <c r="E197" s="170">
        <v>6.1065000000000001E-2</v>
      </c>
      <c r="P197">
        <v>0</v>
      </c>
      <c r="Q197">
        <v>-0.18897</v>
      </c>
      <c r="R197">
        <v>1.13384</v>
      </c>
      <c r="S197" s="170">
        <v>2.6251E-2</v>
      </c>
    </row>
    <row r="198" spans="2:19" x14ac:dyDescent="0.25">
      <c r="B198">
        <v>0</v>
      </c>
      <c r="C198">
        <v>-0.18897</v>
      </c>
      <c r="D198">
        <v>1.32281</v>
      </c>
      <c r="E198" s="170">
        <v>3.4215000000000002E-2</v>
      </c>
      <c r="P198">
        <v>0</v>
      </c>
      <c r="Q198">
        <v>-0.18897</v>
      </c>
      <c r="R198">
        <v>1.32281</v>
      </c>
      <c r="S198" s="170">
        <v>1.2609E-2</v>
      </c>
    </row>
    <row r="199" spans="2:19" x14ac:dyDescent="0.25">
      <c r="B199">
        <v>0</v>
      </c>
      <c r="C199">
        <v>-0.18897</v>
      </c>
      <c r="D199">
        <v>1.51179</v>
      </c>
      <c r="E199" s="170">
        <v>1.9129E-2</v>
      </c>
      <c r="P199">
        <v>0</v>
      </c>
      <c r="Q199">
        <v>-0.18897</v>
      </c>
      <c r="R199">
        <v>1.51179</v>
      </c>
      <c r="S199" s="170">
        <v>5.8836000000000001E-3</v>
      </c>
    </row>
    <row r="200" spans="2:19" x14ac:dyDescent="0.25">
      <c r="B200">
        <v>0</v>
      </c>
      <c r="C200">
        <v>-0.18897</v>
      </c>
      <c r="D200">
        <v>1.70076</v>
      </c>
      <c r="E200" s="170">
        <v>1.0699999999999999E-2</v>
      </c>
      <c r="P200">
        <v>0</v>
      </c>
      <c r="Q200">
        <v>-0.18897</v>
      </c>
      <c r="R200">
        <v>1.70076</v>
      </c>
      <c r="S200" s="170">
        <v>2.6700000000000001E-3</v>
      </c>
    </row>
    <row r="201" spans="2:19" x14ac:dyDescent="0.25">
      <c r="B201">
        <v>0</v>
      </c>
      <c r="C201">
        <v>0</v>
      </c>
      <c r="D201">
        <v>-1.8897299999999999</v>
      </c>
      <c r="E201" s="170">
        <v>6.2259999999999998E-3</v>
      </c>
      <c r="P201">
        <v>0</v>
      </c>
      <c r="Q201">
        <v>0</v>
      </c>
      <c r="R201">
        <v>-1.8897299999999999</v>
      </c>
      <c r="S201" s="170">
        <v>1.2503E-3</v>
      </c>
    </row>
    <row r="202" spans="2:19" x14ac:dyDescent="0.25">
      <c r="B202">
        <v>0</v>
      </c>
      <c r="C202">
        <v>0</v>
      </c>
      <c r="D202">
        <v>-1.70075</v>
      </c>
      <c r="E202" s="170">
        <v>1.1050000000000001E-2</v>
      </c>
      <c r="P202">
        <v>0</v>
      </c>
      <c r="Q202">
        <v>0</v>
      </c>
      <c r="R202">
        <v>-1.70075</v>
      </c>
      <c r="S202" s="170">
        <v>2.7915000000000001E-3</v>
      </c>
    </row>
    <row r="203" spans="2:19" x14ac:dyDescent="0.25">
      <c r="B203">
        <v>0</v>
      </c>
      <c r="C203">
        <v>0</v>
      </c>
      <c r="D203">
        <v>-1.5117799999999999</v>
      </c>
      <c r="E203" s="170">
        <v>1.9841000000000001E-2</v>
      </c>
      <c r="P203">
        <v>0</v>
      </c>
      <c r="Q203">
        <v>0</v>
      </c>
      <c r="R203">
        <v>-1.5117799999999999</v>
      </c>
      <c r="S203" s="170">
        <v>6.1776000000000001E-3</v>
      </c>
    </row>
    <row r="204" spans="2:19" x14ac:dyDescent="0.25">
      <c r="B204">
        <v>0</v>
      </c>
      <c r="C204">
        <v>0</v>
      </c>
      <c r="D204">
        <v>-1.32281</v>
      </c>
      <c r="E204" s="170">
        <v>3.5667999999999998E-2</v>
      </c>
      <c r="P204">
        <v>0</v>
      </c>
      <c r="Q204">
        <v>0</v>
      </c>
      <c r="R204">
        <v>-1.32281</v>
      </c>
      <c r="S204" s="170">
        <v>1.3302E-2</v>
      </c>
    </row>
    <row r="205" spans="2:19" x14ac:dyDescent="0.25">
      <c r="B205">
        <v>0</v>
      </c>
      <c r="C205">
        <v>0</v>
      </c>
      <c r="D205">
        <v>-1.1338299999999999</v>
      </c>
      <c r="E205" s="170">
        <v>6.4120999999999997E-2</v>
      </c>
      <c r="P205">
        <v>0</v>
      </c>
      <c r="Q205">
        <v>0</v>
      </c>
      <c r="R205">
        <v>-1.1338299999999999</v>
      </c>
      <c r="S205" s="170">
        <v>2.7895E-2</v>
      </c>
    </row>
    <row r="206" spans="2:19" x14ac:dyDescent="0.25">
      <c r="B206">
        <v>0</v>
      </c>
      <c r="C206">
        <v>0</v>
      </c>
      <c r="D206">
        <v>-0.94486000000000003</v>
      </c>
      <c r="E206" s="170">
        <v>0.1171</v>
      </c>
      <c r="P206">
        <v>0</v>
      </c>
      <c r="Q206">
        <v>0</v>
      </c>
      <c r="R206">
        <v>-0.94486000000000003</v>
      </c>
      <c r="S206" s="170">
        <v>5.8278000000000003E-2</v>
      </c>
    </row>
    <row r="207" spans="2:19" x14ac:dyDescent="0.25">
      <c r="B207">
        <v>0</v>
      </c>
      <c r="C207">
        <v>0</v>
      </c>
      <c r="D207">
        <v>-0.75588999999999995</v>
      </c>
      <c r="E207" s="170">
        <v>0.22106999999999999</v>
      </c>
      <c r="P207">
        <v>0</v>
      </c>
      <c r="Q207">
        <v>0</v>
      </c>
      <c r="R207">
        <v>-0.75588999999999995</v>
      </c>
      <c r="S207" s="170">
        <v>0.12371</v>
      </c>
    </row>
    <row r="208" spans="2:19" x14ac:dyDescent="0.25">
      <c r="B208">
        <v>0</v>
      </c>
      <c r="C208">
        <v>0</v>
      </c>
      <c r="D208">
        <v>-0.56691999999999998</v>
      </c>
      <c r="E208" s="170">
        <v>0.42573</v>
      </c>
      <c r="P208">
        <v>0</v>
      </c>
      <c r="Q208">
        <v>0</v>
      </c>
      <c r="R208">
        <v>-0.56691999999999998</v>
      </c>
      <c r="S208" s="170">
        <v>0.26193</v>
      </c>
    </row>
    <row r="209" spans="2:20" x14ac:dyDescent="0.25">
      <c r="B209">
        <v>0</v>
      </c>
      <c r="C209">
        <v>0</v>
      </c>
      <c r="D209">
        <v>-0.37794</v>
      </c>
      <c r="E209" s="170">
        <v>0.83555000000000001</v>
      </c>
      <c r="P209">
        <v>0</v>
      </c>
      <c r="Q209">
        <v>0</v>
      </c>
      <c r="R209">
        <v>-0.37794</v>
      </c>
      <c r="S209" s="170">
        <v>0.55364999999999998</v>
      </c>
    </row>
    <row r="210" spans="2:20" x14ac:dyDescent="0.25">
      <c r="B210">
        <v>0</v>
      </c>
      <c r="C210">
        <v>0</v>
      </c>
      <c r="D210" s="114">
        <v>-0.18897</v>
      </c>
      <c r="E210" s="171">
        <v>1.7050000000000001</v>
      </c>
      <c r="G210" t="s">
        <v>107</v>
      </c>
      <c r="P210">
        <v>0</v>
      </c>
      <c r="Q210">
        <v>0</v>
      </c>
      <c r="R210">
        <v>-0.18897</v>
      </c>
      <c r="S210" s="170">
        <v>1.1969000000000001</v>
      </c>
      <c r="T210" s="111" t="s">
        <v>107</v>
      </c>
    </row>
    <row r="211" spans="2:20" x14ac:dyDescent="0.25">
      <c r="B211">
        <v>0</v>
      </c>
      <c r="C211">
        <v>0</v>
      </c>
      <c r="D211" s="168">
        <v>0</v>
      </c>
      <c r="E211" s="169">
        <v>3.1936</v>
      </c>
      <c r="G211">
        <f>D211*D211*E211</f>
        <v>0</v>
      </c>
      <c r="P211">
        <v>0</v>
      </c>
      <c r="Q211">
        <v>0</v>
      </c>
      <c r="R211">
        <v>0</v>
      </c>
      <c r="S211" s="165">
        <v>2.3264</v>
      </c>
      <c r="T211">
        <f>R211*S211</f>
        <v>0</v>
      </c>
    </row>
    <row r="212" spans="2:20" x14ac:dyDescent="0.25">
      <c r="B212">
        <v>0</v>
      </c>
      <c r="C212">
        <v>0</v>
      </c>
      <c r="D212" s="168">
        <v>0.18898000000000001</v>
      </c>
      <c r="E212" s="169">
        <v>1.7050000000000001</v>
      </c>
      <c r="G212" s="111">
        <f>D212*D212*E212</f>
        <v>6.0891415882000012E-2</v>
      </c>
      <c r="P212">
        <v>0</v>
      </c>
      <c r="Q212">
        <v>0</v>
      </c>
      <c r="R212" s="168">
        <v>0.18898000000000001</v>
      </c>
      <c r="S212" s="169">
        <v>1.1969000000000001</v>
      </c>
      <c r="T212">
        <f>R212*R212*S212</f>
        <v>4.2745416814760011E-2</v>
      </c>
    </row>
    <row r="213" spans="2:20" x14ac:dyDescent="0.25">
      <c r="B213">
        <v>0</v>
      </c>
      <c r="C213">
        <v>0</v>
      </c>
      <c r="D213" s="168">
        <v>0.37795000000000001</v>
      </c>
      <c r="E213" s="169">
        <v>0.83555000000000001</v>
      </c>
      <c r="G213" s="111">
        <f>D213*D213*E213</f>
        <v>0.11935514449887502</v>
      </c>
      <c r="P213">
        <v>0</v>
      </c>
      <c r="Q213">
        <v>0</v>
      </c>
      <c r="R213" s="168">
        <v>0.37795000000000001</v>
      </c>
      <c r="S213" s="169">
        <v>0.55364999999999998</v>
      </c>
      <c r="T213" s="111">
        <f t="shared" ref="T213:T220" si="0">R213*R213*S213</f>
        <v>7.9086800014125005E-2</v>
      </c>
    </row>
    <row r="214" spans="2:20" x14ac:dyDescent="0.25">
      <c r="B214">
        <v>0</v>
      </c>
      <c r="C214">
        <v>0</v>
      </c>
      <c r="D214" s="168">
        <v>0.56691999999999998</v>
      </c>
      <c r="E214" s="169">
        <v>0.42573</v>
      </c>
      <c r="G214" s="111">
        <f t="shared" ref="G214:G220" si="1">D214*D214*E214</f>
        <v>0.13682889246907198</v>
      </c>
      <c r="P214">
        <v>0</v>
      </c>
      <c r="Q214">
        <v>0</v>
      </c>
      <c r="R214" s="168">
        <v>0.56691999999999998</v>
      </c>
      <c r="S214" s="169">
        <v>0.26193</v>
      </c>
      <c r="T214" s="111">
        <f t="shared" si="0"/>
        <v>8.4183853156751989E-2</v>
      </c>
    </row>
    <row r="215" spans="2:20" x14ac:dyDescent="0.25">
      <c r="B215">
        <v>0</v>
      </c>
      <c r="C215">
        <v>0</v>
      </c>
      <c r="D215" s="168">
        <v>0.75590000000000002</v>
      </c>
      <c r="E215" s="169">
        <v>0.22106999999999999</v>
      </c>
      <c r="G215" s="111">
        <f t="shared" si="1"/>
        <v>0.12631603994670002</v>
      </c>
      <c r="P215">
        <v>0</v>
      </c>
      <c r="Q215">
        <v>0</v>
      </c>
      <c r="R215" s="168">
        <v>0.75590000000000002</v>
      </c>
      <c r="S215" s="169">
        <v>0.12371</v>
      </c>
      <c r="T215" s="111">
        <f t="shared" si="0"/>
        <v>7.0686014845100009E-2</v>
      </c>
    </row>
    <row r="216" spans="2:20" x14ac:dyDescent="0.25">
      <c r="B216">
        <v>0</v>
      </c>
      <c r="C216">
        <v>0</v>
      </c>
      <c r="D216" s="168">
        <v>0.94486999999999999</v>
      </c>
      <c r="E216" s="169">
        <v>0.1171</v>
      </c>
      <c r="G216" s="111">
        <f t="shared" si="1"/>
        <v>0.10454445800899</v>
      </c>
      <c r="P216">
        <v>0</v>
      </c>
      <c r="Q216">
        <v>0</v>
      </c>
      <c r="R216" s="168">
        <v>0.94486999999999999</v>
      </c>
      <c r="S216" s="169">
        <v>5.8278000000000003E-2</v>
      </c>
      <c r="T216" s="111">
        <f t="shared" si="0"/>
        <v>5.2029393030298202E-2</v>
      </c>
    </row>
    <row r="217" spans="2:20" x14ac:dyDescent="0.25">
      <c r="B217">
        <v>0</v>
      </c>
      <c r="C217">
        <v>0</v>
      </c>
      <c r="D217" s="168">
        <v>1.13384</v>
      </c>
      <c r="E217" s="169">
        <v>6.4120999999999997E-2</v>
      </c>
      <c r="G217" s="111">
        <f t="shared" si="1"/>
        <v>8.2433518089017582E-2</v>
      </c>
      <c r="P217">
        <v>0</v>
      </c>
      <c r="Q217">
        <v>0</v>
      </c>
      <c r="R217" s="168">
        <v>1.13384</v>
      </c>
      <c r="S217" s="169">
        <v>2.7895E-2</v>
      </c>
      <c r="T217" s="111">
        <f t="shared" si="0"/>
        <v>3.5861620796511992E-2</v>
      </c>
    </row>
    <row r="218" spans="2:20" x14ac:dyDescent="0.25">
      <c r="B218">
        <v>0</v>
      </c>
      <c r="C218">
        <v>0</v>
      </c>
      <c r="D218" s="168">
        <v>1.32281</v>
      </c>
      <c r="E218" s="169">
        <v>3.5667999999999998E-2</v>
      </c>
      <c r="G218" s="111">
        <f t="shared" si="1"/>
        <v>6.2412804329294802E-2</v>
      </c>
      <c r="P218">
        <v>0</v>
      </c>
      <c r="Q218">
        <v>0</v>
      </c>
      <c r="R218" s="168">
        <v>1.32281</v>
      </c>
      <c r="S218" s="169">
        <v>1.3302E-2</v>
      </c>
      <c r="T218" s="111">
        <f t="shared" si="0"/>
        <v>2.32761893907222E-2</v>
      </c>
    </row>
    <row r="219" spans="2:20" x14ac:dyDescent="0.25">
      <c r="B219">
        <v>0</v>
      </c>
      <c r="C219">
        <v>0</v>
      </c>
      <c r="D219" s="168">
        <v>1.51179</v>
      </c>
      <c r="E219" s="169">
        <v>1.9841000000000001E-2</v>
      </c>
      <c r="G219" s="111">
        <f t="shared" si="1"/>
        <v>4.5346784150348096E-2</v>
      </c>
      <c r="P219">
        <v>0</v>
      </c>
      <c r="Q219">
        <v>0</v>
      </c>
      <c r="R219" s="168">
        <v>1.51179</v>
      </c>
      <c r="S219" s="169">
        <v>6.1776000000000001E-3</v>
      </c>
      <c r="T219" s="111">
        <f t="shared" si="0"/>
        <v>1.4118960423728158E-2</v>
      </c>
    </row>
    <row r="220" spans="2:20" x14ac:dyDescent="0.25">
      <c r="B220">
        <v>0</v>
      </c>
      <c r="C220">
        <v>0</v>
      </c>
      <c r="D220" s="168">
        <v>1.70076</v>
      </c>
      <c r="E220" s="169">
        <v>1.1050000000000001E-2</v>
      </c>
      <c r="G220" s="111">
        <f t="shared" si="1"/>
        <v>3.1963059582480004E-2</v>
      </c>
      <c r="P220">
        <v>0</v>
      </c>
      <c r="Q220">
        <v>0</v>
      </c>
      <c r="R220" s="168">
        <v>1.70076</v>
      </c>
      <c r="S220" s="169">
        <v>2.7915000000000001E-3</v>
      </c>
      <c r="T220" s="111">
        <f t="shared" si="0"/>
        <v>8.0746498483704014E-3</v>
      </c>
    </row>
    <row r="221" spans="2:20" x14ac:dyDescent="0.25">
      <c r="B221">
        <v>0</v>
      </c>
      <c r="C221">
        <v>0.18898000000000001</v>
      </c>
      <c r="D221">
        <v>-1.8897299999999999</v>
      </c>
      <c r="E221" s="170">
        <v>6.0533000000000002E-3</v>
      </c>
      <c r="P221">
        <v>0</v>
      </c>
      <c r="Q221">
        <v>0.18898000000000001</v>
      </c>
      <c r="R221">
        <v>-1.8897299999999999</v>
      </c>
      <c r="S221" s="170">
        <v>1.2015000000000001E-3</v>
      </c>
    </row>
    <row r="222" spans="2:20" x14ac:dyDescent="0.25">
      <c r="B222">
        <v>0</v>
      </c>
      <c r="C222">
        <v>0.18898000000000001</v>
      </c>
      <c r="D222">
        <v>-1.70075</v>
      </c>
      <c r="E222" s="170">
        <v>1.0699999999999999E-2</v>
      </c>
      <c r="P222">
        <v>0</v>
      </c>
      <c r="Q222">
        <v>0.18898000000000001</v>
      </c>
      <c r="R222">
        <v>-1.70075</v>
      </c>
      <c r="S222" s="170">
        <v>2.6700000000000001E-3</v>
      </c>
    </row>
    <row r="223" spans="2:20" x14ac:dyDescent="0.25">
      <c r="B223">
        <v>0</v>
      </c>
      <c r="C223">
        <v>0.18898000000000001</v>
      </c>
      <c r="D223">
        <v>-1.5117799999999999</v>
      </c>
      <c r="E223" s="170">
        <v>1.9129E-2</v>
      </c>
      <c r="P223">
        <v>0</v>
      </c>
      <c r="Q223">
        <v>0.18898000000000001</v>
      </c>
      <c r="R223">
        <v>-1.5117799999999999</v>
      </c>
      <c r="S223" s="170">
        <v>5.8836000000000001E-3</v>
      </c>
    </row>
    <row r="224" spans="2:20" x14ac:dyDescent="0.25">
      <c r="B224">
        <v>0</v>
      </c>
      <c r="C224">
        <v>0.18898000000000001</v>
      </c>
      <c r="D224">
        <v>-1.32281</v>
      </c>
      <c r="E224" s="170">
        <v>3.4215000000000002E-2</v>
      </c>
      <c r="P224">
        <v>0</v>
      </c>
      <c r="Q224">
        <v>0.18898000000000001</v>
      </c>
      <c r="R224">
        <v>-1.32281</v>
      </c>
      <c r="S224" s="170">
        <v>1.2609E-2</v>
      </c>
    </row>
    <row r="225" spans="2:19" x14ac:dyDescent="0.25">
      <c r="B225">
        <v>0</v>
      </c>
      <c r="C225">
        <v>0.18898000000000001</v>
      </c>
      <c r="D225">
        <v>-1.1338299999999999</v>
      </c>
      <c r="E225" s="170">
        <v>6.1065000000000001E-2</v>
      </c>
      <c r="P225">
        <v>0</v>
      </c>
      <c r="Q225">
        <v>0.18898000000000001</v>
      </c>
      <c r="R225">
        <v>-1.1338299999999999</v>
      </c>
      <c r="S225" s="170">
        <v>2.6251E-2</v>
      </c>
    </row>
    <row r="226" spans="2:19" x14ac:dyDescent="0.25">
      <c r="B226">
        <v>0</v>
      </c>
      <c r="C226">
        <v>0.18898000000000001</v>
      </c>
      <c r="D226">
        <v>-0.94486000000000003</v>
      </c>
      <c r="E226" s="170">
        <v>0.11017</v>
      </c>
      <c r="P226">
        <v>0</v>
      </c>
      <c r="Q226">
        <v>0.18898000000000001</v>
      </c>
      <c r="R226">
        <v>-0.94486000000000003</v>
      </c>
      <c r="S226" s="170">
        <v>5.4143999999999998E-2</v>
      </c>
    </row>
    <row r="227" spans="2:19" x14ac:dyDescent="0.25">
      <c r="B227">
        <v>0</v>
      </c>
      <c r="C227">
        <v>0.18898000000000001</v>
      </c>
      <c r="D227">
        <v>-0.75588999999999995</v>
      </c>
      <c r="E227" s="170">
        <v>0.20408999999999999</v>
      </c>
      <c r="P227">
        <v>0</v>
      </c>
      <c r="Q227">
        <v>0.18898000000000001</v>
      </c>
      <c r="R227">
        <v>-0.75588999999999995</v>
      </c>
      <c r="S227" s="170">
        <v>0.11269</v>
      </c>
    </row>
    <row r="228" spans="2:19" x14ac:dyDescent="0.25">
      <c r="B228">
        <v>0</v>
      </c>
      <c r="C228">
        <v>0.18898000000000001</v>
      </c>
      <c r="D228">
        <v>-0.56691999999999998</v>
      </c>
      <c r="E228" s="170">
        <v>0.38268999999999997</v>
      </c>
      <c r="P228">
        <v>0</v>
      </c>
      <c r="Q228">
        <v>0.18898000000000001</v>
      </c>
      <c r="R228">
        <v>-0.56691999999999998</v>
      </c>
      <c r="S228" s="170">
        <v>0.23224</v>
      </c>
    </row>
    <row r="229" spans="2:19" x14ac:dyDescent="0.25">
      <c r="B229">
        <v>0</v>
      </c>
      <c r="C229">
        <v>0.18898000000000001</v>
      </c>
      <c r="D229">
        <v>-0.37794</v>
      </c>
      <c r="E229" s="170">
        <v>0.70889999999999997</v>
      </c>
      <c r="P229">
        <v>0</v>
      </c>
      <c r="Q229">
        <v>0.18898000000000001</v>
      </c>
      <c r="R229">
        <v>-0.37794</v>
      </c>
      <c r="S229" s="170">
        <v>0.46218999999999999</v>
      </c>
    </row>
    <row r="230" spans="2:19" x14ac:dyDescent="0.25">
      <c r="B230">
        <v>0</v>
      </c>
      <c r="C230">
        <v>0.18898000000000001</v>
      </c>
      <c r="D230">
        <v>-0.18897</v>
      </c>
      <c r="E230" s="170">
        <v>1.2732000000000001</v>
      </c>
      <c r="P230">
        <v>0</v>
      </c>
      <c r="Q230">
        <v>0.18898000000000001</v>
      </c>
      <c r="R230">
        <v>-0.18897</v>
      </c>
      <c r="S230" s="170">
        <v>0.87492000000000003</v>
      </c>
    </row>
    <row r="231" spans="2:19" x14ac:dyDescent="0.25">
      <c r="B231">
        <v>0</v>
      </c>
      <c r="C231">
        <v>0.18898000000000001</v>
      </c>
      <c r="D231">
        <v>0</v>
      </c>
      <c r="E231" s="170">
        <v>1.7050000000000001</v>
      </c>
      <c r="P231">
        <v>0</v>
      </c>
      <c r="Q231">
        <v>0.18898000000000001</v>
      </c>
      <c r="R231">
        <v>0</v>
      </c>
      <c r="S231" s="170">
        <v>1.1969000000000001</v>
      </c>
    </row>
    <row r="232" spans="2:19" x14ac:dyDescent="0.25">
      <c r="B232">
        <v>0</v>
      </c>
      <c r="C232">
        <v>0.18898000000000001</v>
      </c>
      <c r="D232">
        <v>0.18898000000000001</v>
      </c>
      <c r="E232" s="170">
        <v>1.2732000000000001</v>
      </c>
      <c r="P232">
        <v>0</v>
      </c>
      <c r="Q232">
        <v>0.18898000000000001</v>
      </c>
      <c r="R232">
        <v>0.18898000000000001</v>
      </c>
      <c r="S232" s="170">
        <v>0.87492000000000003</v>
      </c>
    </row>
    <row r="233" spans="2:19" x14ac:dyDescent="0.25">
      <c r="B233">
        <v>0</v>
      </c>
      <c r="C233">
        <v>0.18898000000000001</v>
      </c>
      <c r="D233">
        <v>0.37795000000000001</v>
      </c>
      <c r="E233" s="170">
        <v>0.70889999999999997</v>
      </c>
      <c r="P233">
        <v>0</v>
      </c>
      <c r="Q233">
        <v>0.18898000000000001</v>
      </c>
      <c r="R233">
        <v>0.37795000000000001</v>
      </c>
      <c r="S233" s="170">
        <v>0.46218999999999999</v>
      </c>
    </row>
    <row r="234" spans="2:19" x14ac:dyDescent="0.25">
      <c r="B234">
        <v>0</v>
      </c>
      <c r="C234">
        <v>0.18898000000000001</v>
      </c>
      <c r="D234">
        <v>0.56691999999999998</v>
      </c>
      <c r="E234" s="170">
        <v>0.38268999999999997</v>
      </c>
      <c r="P234">
        <v>0</v>
      </c>
      <c r="Q234">
        <v>0.18898000000000001</v>
      </c>
      <c r="R234">
        <v>0.56691999999999998</v>
      </c>
      <c r="S234" s="170">
        <v>0.23224</v>
      </c>
    </row>
    <row r="235" spans="2:19" x14ac:dyDescent="0.25">
      <c r="B235">
        <v>0</v>
      </c>
      <c r="C235">
        <v>0.18898000000000001</v>
      </c>
      <c r="D235">
        <v>0.75590000000000002</v>
      </c>
      <c r="E235" s="170">
        <v>0.20408999999999999</v>
      </c>
      <c r="P235">
        <v>0</v>
      </c>
      <c r="Q235">
        <v>0.18898000000000001</v>
      </c>
      <c r="R235">
        <v>0.75590000000000002</v>
      </c>
      <c r="S235" s="170">
        <v>0.11269</v>
      </c>
    </row>
    <row r="236" spans="2:19" x14ac:dyDescent="0.25">
      <c r="B236">
        <v>0</v>
      </c>
      <c r="C236">
        <v>0.18898000000000001</v>
      </c>
      <c r="D236">
        <v>0.94486999999999999</v>
      </c>
      <c r="E236" s="170">
        <v>0.11017</v>
      </c>
      <c r="P236">
        <v>0</v>
      </c>
      <c r="Q236">
        <v>0.18898000000000001</v>
      </c>
      <c r="R236">
        <v>0.94486999999999999</v>
      </c>
      <c r="S236" s="170">
        <v>5.4143999999999998E-2</v>
      </c>
    </row>
    <row r="237" spans="2:19" x14ac:dyDescent="0.25">
      <c r="B237">
        <v>0</v>
      </c>
      <c r="C237">
        <v>0.18898000000000001</v>
      </c>
      <c r="D237">
        <v>1.13384</v>
      </c>
      <c r="E237" s="170">
        <v>6.1065000000000001E-2</v>
      </c>
      <c r="P237">
        <v>0</v>
      </c>
      <c r="Q237">
        <v>0.18898000000000001</v>
      </c>
      <c r="R237">
        <v>1.13384</v>
      </c>
      <c r="S237" s="170">
        <v>2.6251E-2</v>
      </c>
    </row>
    <row r="238" spans="2:19" x14ac:dyDescent="0.25">
      <c r="B238">
        <v>0</v>
      </c>
      <c r="C238">
        <v>0.18898000000000001</v>
      </c>
      <c r="D238">
        <v>1.32281</v>
      </c>
      <c r="E238" s="170">
        <v>3.4215000000000002E-2</v>
      </c>
      <c r="P238">
        <v>0</v>
      </c>
      <c r="Q238">
        <v>0.18898000000000001</v>
      </c>
      <c r="R238">
        <v>1.32281</v>
      </c>
      <c r="S238" s="170">
        <v>1.2609E-2</v>
      </c>
    </row>
    <row r="239" spans="2:19" x14ac:dyDescent="0.25">
      <c r="B239">
        <v>0</v>
      </c>
      <c r="C239">
        <v>0.18898000000000001</v>
      </c>
      <c r="D239">
        <v>1.51179</v>
      </c>
      <c r="E239" s="170">
        <v>1.9129E-2</v>
      </c>
      <c r="P239">
        <v>0</v>
      </c>
      <c r="Q239">
        <v>0.18898000000000001</v>
      </c>
      <c r="R239">
        <v>1.51179</v>
      </c>
      <c r="S239" s="170">
        <v>5.8836000000000001E-3</v>
      </c>
    </row>
    <row r="240" spans="2:19" x14ac:dyDescent="0.25">
      <c r="B240">
        <v>0</v>
      </c>
      <c r="C240">
        <v>0.18898000000000001</v>
      </c>
      <c r="D240">
        <v>1.70076</v>
      </c>
      <c r="E240" s="170">
        <v>1.0699999999999999E-2</v>
      </c>
      <c r="P240">
        <v>0</v>
      </c>
      <c r="Q240">
        <v>0.18898000000000001</v>
      </c>
      <c r="R240">
        <v>1.70076</v>
      </c>
      <c r="S240" s="170">
        <v>2.6700000000000001E-3</v>
      </c>
    </row>
    <row r="241" spans="2:19" x14ac:dyDescent="0.25">
      <c r="B241">
        <v>0</v>
      </c>
      <c r="C241">
        <v>0.37795000000000001</v>
      </c>
      <c r="D241">
        <v>-1.8897299999999999</v>
      </c>
      <c r="E241" s="170">
        <v>5.5697000000000003E-3</v>
      </c>
      <c r="P241">
        <v>0</v>
      </c>
      <c r="Q241">
        <v>0.37795000000000001</v>
      </c>
      <c r="R241">
        <v>-1.8897299999999999</v>
      </c>
      <c r="S241" s="170">
        <v>1.0678E-3</v>
      </c>
    </row>
    <row r="242" spans="2:19" x14ac:dyDescent="0.25">
      <c r="B242">
        <v>0</v>
      </c>
      <c r="C242">
        <v>0.37795000000000001</v>
      </c>
      <c r="D242">
        <v>-1.70075</v>
      </c>
      <c r="E242" s="170">
        <v>9.7292000000000003E-3</v>
      </c>
      <c r="P242">
        <v>0</v>
      </c>
      <c r="Q242">
        <v>0.37795000000000001</v>
      </c>
      <c r="R242">
        <v>-1.70075</v>
      </c>
      <c r="S242" s="170">
        <v>2.3398999999999998E-3</v>
      </c>
    </row>
    <row r="243" spans="2:19" x14ac:dyDescent="0.25">
      <c r="B243">
        <v>0</v>
      </c>
      <c r="C243">
        <v>0.37795000000000001</v>
      </c>
      <c r="D243">
        <v>-1.5117799999999999</v>
      </c>
      <c r="E243" s="170">
        <v>1.7170999999999999E-2</v>
      </c>
      <c r="P243">
        <v>0</v>
      </c>
      <c r="Q243">
        <v>0.37795000000000001</v>
      </c>
      <c r="R243">
        <v>-1.5117799999999999</v>
      </c>
      <c r="S243" s="170">
        <v>5.0907000000000001E-3</v>
      </c>
    </row>
    <row r="244" spans="2:19" x14ac:dyDescent="0.25">
      <c r="B244">
        <v>0</v>
      </c>
      <c r="C244">
        <v>0.37795000000000001</v>
      </c>
      <c r="D244">
        <v>-1.32281</v>
      </c>
      <c r="E244" s="170">
        <v>3.0272E-2</v>
      </c>
      <c r="P244">
        <v>0</v>
      </c>
      <c r="Q244">
        <v>0.37795000000000001</v>
      </c>
      <c r="R244">
        <v>-1.32281</v>
      </c>
      <c r="S244" s="170">
        <v>1.0763999999999999E-2</v>
      </c>
    </row>
    <row r="245" spans="2:19" x14ac:dyDescent="0.25">
      <c r="B245">
        <v>0</v>
      </c>
      <c r="C245">
        <v>0.37795000000000001</v>
      </c>
      <c r="D245">
        <v>-1.1338299999999999</v>
      </c>
      <c r="E245" s="170">
        <v>5.2971999999999998E-2</v>
      </c>
      <c r="P245">
        <v>0</v>
      </c>
      <c r="Q245">
        <v>0.37795000000000001</v>
      </c>
      <c r="R245">
        <v>-1.1338299999999999</v>
      </c>
      <c r="S245" s="170">
        <v>2.1975999999999999E-2</v>
      </c>
    </row>
    <row r="246" spans="2:19" x14ac:dyDescent="0.25">
      <c r="B246">
        <v>0</v>
      </c>
      <c r="C246">
        <v>0.37795000000000001</v>
      </c>
      <c r="D246">
        <v>-0.94486000000000003</v>
      </c>
      <c r="E246" s="170">
        <v>9.2546000000000003E-2</v>
      </c>
      <c r="P246">
        <v>0</v>
      </c>
      <c r="Q246">
        <v>0.37795000000000001</v>
      </c>
      <c r="R246">
        <v>-0.94486000000000003</v>
      </c>
      <c r="S246" s="170">
        <v>4.3818000000000003E-2</v>
      </c>
    </row>
    <row r="247" spans="2:19" x14ac:dyDescent="0.25">
      <c r="B247">
        <v>0</v>
      </c>
      <c r="C247">
        <v>0.37795000000000001</v>
      </c>
      <c r="D247">
        <v>-0.75588999999999995</v>
      </c>
      <c r="E247" s="170">
        <v>0.16308</v>
      </c>
      <c r="P247">
        <v>0</v>
      </c>
      <c r="Q247">
        <v>0.37795000000000001</v>
      </c>
      <c r="R247">
        <v>-0.75588999999999995</v>
      </c>
      <c r="S247" s="170">
        <v>8.6551000000000003E-2</v>
      </c>
    </row>
    <row r="248" spans="2:19" x14ac:dyDescent="0.25">
      <c r="B248">
        <v>0</v>
      </c>
      <c r="C248">
        <v>0.37795000000000001</v>
      </c>
      <c r="D248">
        <v>-0.56691999999999998</v>
      </c>
      <c r="E248" s="170">
        <v>0.28610000000000002</v>
      </c>
      <c r="P248">
        <v>0</v>
      </c>
      <c r="Q248">
        <v>0.37795000000000001</v>
      </c>
      <c r="R248">
        <v>-0.56691999999999998</v>
      </c>
      <c r="S248" s="170">
        <v>0.16667999999999999</v>
      </c>
    </row>
    <row r="249" spans="2:19" x14ac:dyDescent="0.25">
      <c r="B249">
        <v>0</v>
      </c>
      <c r="C249">
        <v>0.37795000000000001</v>
      </c>
      <c r="D249">
        <v>-0.37794</v>
      </c>
      <c r="E249" s="170">
        <v>0.47660999999999998</v>
      </c>
      <c r="P249">
        <v>0</v>
      </c>
      <c r="Q249">
        <v>0.37795000000000001</v>
      </c>
      <c r="R249">
        <v>-0.37794</v>
      </c>
      <c r="S249" s="170">
        <v>0.29735</v>
      </c>
    </row>
    <row r="250" spans="2:19" x14ac:dyDescent="0.25">
      <c r="B250">
        <v>0</v>
      </c>
      <c r="C250">
        <v>0.37795000000000001</v>
      </c>
      <c r="D250">
        <v>-0.18897</v>
      </c>
      <c r="E250" s="170">
        <v>0.70889999999999997</v>
      </c>
      <c r="P250">
        <v>0</v>
      </c>
      <c r="Q250">
        <v>0.37795000000000001</v>
      </c>
      <c r="R250">
        <v>-0.18897</v>
      </c>
      <c r="S250" s="170">
        <v>0.46218999999999999</v>
      </c>
    </row>
    <row r="251" spans="2:19" x14ac:dyDescent="0.25">
      <c r="B251">
        <v>0</v>
      </c>
      <c r="C251">
        <v>0.37795000000000001</v>
      </c>
      <c r="D251">
        <v>0</v>
      </c>
      <c r="E251" s="170">
        <v>0.83555000000000001</v>
      </c>
      <c r="P251">
        <v>0</v>
      </c>
      <c r="Q251">
        <v>0.37795000000000001</v>
      </c>
      <c r="R251">
        <v>0</v>
      </c>
      <c r="S251" s="170">
        <v>0.55364999999999998</v>
      </c>
    </row>
    <row r="252" spans="2:19" x14ac:dyDescent="0.25">
      <c r="B252">
        <v>0</v>
      </c>
      <c r="C252">
        <v>0.37795000000000001</v>
      </c>
      <c r="D252">
        <v>0.18898000000000001</v>
      </c>
      <c r="E252" s="170">
        <v>0.70889999999999997</v>
      </c>
      <c r="P252">
        <v>0</v>
      </c>
      <c r="Q252">
        <v>0.37795000000000001</v>
      </c>
      <c r="R252">
        <v>0.18898000000000001</v>
      </c>
      <c r="S252" s="170">
        <v>0.46218999999999999</v>
      </c>
    </row>
    <row r="253" spans="2:19" x14ac:dyDescent="0.25">
      <c r="B253">
        <v>0</v>
      </c>
      <c r="C253">
        <v>0.37795000000000001</v>
      </c>
      <c r="D253">
        <v>0.37795000000000001</v>
      </c>
      <c r="E253" s="170">
        <v>0.47660999999999998</v>
      </c>
      <c r="P253">
        <v>0</v>
      </c>
      <c r="Q253">
        <v>0.37795000000000001</v>
      </c>
      <c r="R253">
        <v>0.37795000000000001</v>
      </c>
      <c r="S253" s="170">
        <v>0.29735</v>
      </c>
    </row>
    <row r="254" spans="2:19" x14ac:dyDescent="0.25">
      <c r="B254">
        <v>0</v>
      </c>
      <c r="C254">
        <v>0.37795000000000001</v>
      </c>
      <c r="D254">
        <v>0.56691999999999998</v>
      </c>
      <c r="E254" s="170">
        <v>0.28610000000000002</v>
      </c>
      <c r="P254">
        <v>0</v>
      </c>
      <c r="Q254">
        <v>0.37795000000000001</v>
      </c>
      <c r="R254">
        <v>0.56691999999999998</v>
      </c>
      <c r="S254" s="170">
        <v>0.16667999999999999</v>
      </c>
    </row>
    <row r="255" spans="2:19" x14ac:dyDescent="0.25">
      <c r="B255">
        <v>0</v>
      </c>
      <c r="C255">
        <v>0.37795000000000001</v>
      </c>
      <c r="D255">
        <v>0.75590000000000002</v>
      </c>
      <c r="E255" s="170">
        <v>0.16308</v>
      </c>
      <c r="P255">
        <v>0</v>
      </c>
      <c r="Q255">
        <v>0.37795000000000001</v>
      </c>
      <c r="R255">
        <v>0.75590000000000002</v>
      </c>
      <c r="S255" s="170">
        <v>8.6551000000000003E-2</v>
      </c>
    </row>
    <row r="256" spans="2:19" x14ac:dyDescent="0.25">
      <c r="B256">
        <v>0</v>
      </c>
      <c r="C256">
        <v>0.37795000000000001</v>
      </c>
      <c r="D256">
        <v>0.94486999999999999</v>
      </c>
      <c r="E256" s="170">
        <v>9.2546000000000003E-2</v>
      </c>
      <c r="P256">
        <v>0</v>
      </c>
      <c r="Q256">
        <v>0.37795000000000001</v>
      </c>
      <c r="R256">
        <v>0.94486999999999999</v>
      </c>
      <c r="S256" s="170">
        <v>4.3818000000000003E-2</v>
      </c>
    </row>
    <row r="257" spans="2:19" x14ac:dyDescent="0.25">
      <c r="B257">
        <v>0</v>
      </c>
      <c r="C257">
        <v>0.37795000000000001</v>
      </c>
      <c r="D257">
        <v>1.13384</v>
      </c>
      <c r="E257" s="170">
        <v>5.2971999999999998E-2</v>
      </c>
      <c r="P257">
        <v>0</v>
      </c>
      <c r="Q257">
        <v>0.37795000000000001</v>
      </c>
      <c r="R257">
        <v>1.13384</v>
      </c>
      <c r="S257" s="170">
        <v>2.1975999999999999E-2</v>
      </c>
    </row>
    <row r="258" spans="2:19" x14ac:dyDescent="0.25">
      <c r="B258">
        <v>0</v>
      </c>
      <c r="C258">
        <v>0.37795000000000001</v>
      </c>
      <c r="D258">
        <v>1.32281</v>
      </c>
      <c r="E258" s="170">
        <v>3.0272E-2</v>
      </c>
      <c r="P258">
        <v>0</v>
      </c>
      <c r="Q258">
        <v>0.37795000000000001</v>
      </c>
      <c r="R258">
        <v>1.32281</v>
      </c>
      <c r="S258" s="170">
        <v>1.0763999999999999E-2</v>
      </c>
    </row>
    <row r="259" spans="2:19" x14ac:dyDescent="0.25">
      <c r="B259">
        <v>0</v>
      </c>
      <c r="C259">
        <v>0.37795000000000001</v>
      </c>
      <c r="D259">
        <v>1.51179</v>
      </c>
      <c r="E259" s="170">
        <v>1.7170999999999999E-2</v>
      </c>
      <c r="P259">
        <v>0</v>
      </c>
      <c r="Q259">
        <v>0.37795000000000001</v>
      </c>
      <c r="R259">
        <v>1.51179</v>
      </c>
      <c r="S259" s="170">
        <v>5.0907000000000001E-3</v>
      </c>
    </row>
    <row r="260" spans="2:19" x14ac:dyDescent="0.25">
      <c r="B260">
        <v>0</v>
      </c>
      <c r="C260">
        <v>0.37795000000000001</v>
      </c>
      <c r="D260">
        <v>1.70076</v>
      </c>
      <c r="E260" s="170">
        <v>9.7292000000000003E-3</v>
      </c>
      <c r="P260">
        <v>0</v>
      </c>
      <c r="Q260">
        <v>0.37795000000000001</v>
      </c>
      <c r="R260">
        <v>1.70076</v>
      </c>
      <c r="S260" s="170">
        <v>2.3398999999999998E-3</v>
      </c>
    </row>
    <row r="261" spans="2:19" x14ac:dyDescent="0.25">
      <c r="B261">
        <v>0</v>
      </c>
      <c r="C261">
        <v>0.56691999999999998</v>
      </c>
      <c r="D261">
        <v>-1.8897299999999999</v>
      </c>
      <c r="E261" s="170">
        <v>4.8656999999999997E-3</v>
      </c>
      <c r="P261">
        <v>0</v>
      </c>
      <c r="Q261">
        <v>0.56691999999999998</v>
      </c>
      <c r="R261">
        <v>-1.8897299999999999</v>
      </c>
      <c r="S261" s="170">
        <v>8.8139000000000002E-4</v>
      </c>
    </row>
    <row r="262" spans="2:19" x14ac:dyDescent="0.25">
      <c r="B262">
        <v>0</v>
      </c>
      <c r="C262">
        <v>0.56691999999999998</v>
      </c>
      <c r="D262">
        <v>-1.70075</v>
      </c>
      <c r="E262" s="170">
        <v>8.3397999999999996E-3</v>
      </c>
      <c r="P262">
        <v>0</v>
      </c>
      <c r="Q262">
        <v>0.56691999999999998</v>
      </c>
      <c r="R262">
        <v>-1.70075</v>
      </c>
      <c r="S262" s="170">
        <v>1.8871000000000001E-3</v>
      </c>
    </row>
    <row r="263" spans="2:19" x14ac:dyDescent="0.25">
      <c r="B263">
        <v>0</v>
      </c>
      <c r="C263">
        <v>0.56691999999999998</v>
      </c>
      <c r="D263">
        <v>-1.5117799999999999</v>
      </c>
      <c r="E263" s="170">
        <v>1.4420000000000001E-2</v>
      </c>
      <c r="P263">
        <v>0</v>
      </c>
      <c r="Q263">
        <v>0.56691999999999998</v>
      </c>
      <c r="R263">
        <v>-1.5117799999999999</v>
      </c>
      <c r="S263" s="170">
        <v>4.0201999999999998E-3</v>
      </c>
    </row>
    <row r="264" spans="2:19" x14ac:dyDescent="0.25">
      <c r="B264">
        <v>0</v>
      </c>
      <c r="C264">
        <v>0.56691999999999998</v>
      </c>
      <c r="D264">
        <v>-1.32281</v>
      </c>
      <c r="E264" s="170">
        <v>2.4863E-2</v>
      </c>
      <c r="P264">
        <v>0</v>
      </c>
      <c r="Q264">
        <v>0.56691999999999998</v>
      </c>
      <c r="R264">
        <v>-1.32281</v>
      </c>
      <c r="S264" s="170">
        <v>8.3257999999999995E-3</v>
      </c>
    </row>
    <row r="265" spans="2:19" x14ac:dyDescent="0.25">
      <c r="B265">
        <v>0</v>
      </c>
      <c r="C265">
        <v>0.56691999999999998</v>
      </c>
      <c r="D265">
        <v>-1.1338299999999999</v>
      </c>
      <c r="E265" s="170">
        <v>4.231E-2</v>
      </c>
      <c r="P265">
        <v>0</v>
      </c>
      <c r="Q265">
        <v>0.56691999999999998</v>
      </c>
      <c r="R265">
        <v>-1.1338299999999999</v>
      </c>
      <c r="S265" s="170">
        <v>1.6545000000000001E-2</v>
      </c>
    </row>
    <row r="266" spans="2:19" x14ac:dyDescent="0.25">
      <c r="B266">
        <v>0</v>
      </c>
      <c r="C266">
        <v>0.56691999999999998</v>
      </c>
      <c r="D266">
        <v>-0.94486000000000003</v>
      </c>
      <c r="E266" s="170">
        <v>7.0869000000000001E-2</v>
      </c>
      <c r="P266">
        <v>0</v>
      </c>
      <c r="Q266">
        <v>0.56691999999999998</v>
      </c>
      <c r="R266">
        <v>-0.94486000000000003</v>
      </c>
      <c r="S266" s="170">
        <v>3.1578000000000002E-2</v>
      </c>
    </row>
    <row r="267" spans="2:19" x14ac:dyDescent="0.25">
      <c r="B267">
        <v>0</v>
      </c>
      <c r="C267">
        <v>0.56691999999999998</v>
      </c>
      <c r="D267">
        <v>-0.75588999999999995</v>
      </c>
      <c r="E267" s="170">
        <v>0.1171</v>
      </c>
      <c r="P267">
        <v>0</v>
      </c>
      <c r="Q267">
        <v>0.56691999999999998</v>
      </c>
      <c r="R267">
        <v>-0.75588999999999995</v>
      </c>
      <c r="S267" s="170">
        <v>5.8278000000000003E-2</v>
      </c>
    </row>
    <row r="268" spans="2:19" x14ac:dyDescent="0.25">
      <c r="B268">
        <v>0</v>
      </c>
      <c r="C268">
        <v>0.56691999999999998</v>
      </c>
      <c r="D268">
        <v>-0.56691999999999998</v>
      </c>
      <c r="E268" s="170">
        <v>0.18892</v>
      </c>
      <c r="P268">
        <v>0</v>
      </c>
      <c r="Q268">
        <v>0.56691999999999998</v>
      </c>
      <c r="R268">
        <v>-0.56691999999999998</v>
      </c>
      <c r="S268" s="170">
        <v>0.10294</v>
      </c>
    </row>
    <row r="269" spans="2:19" x14ac:dyDescent="0.25">
      <c r="B269">
        <v>0</v>
      </c>
      <c r="C269">
        <v>0.56691999999999998</v>
      </c>
      <c r="D269">
        <v>-0.37794</v>
      </c>
      <c r="E269" s="170">
        <v>0.28610000000000002</v>
      </c>
      <c r="P269">
        <v>0</v>
      </c>
      <c r="Q269">
        <v>0.56691999999999998</v>
      </c>
      <c r="R269">
        <v>-0.37794</v>
      </c>
      <c r="S269" s="170">
        <v>0.16667999999999999</v>
      </c>
    </row>
    <row r="270" spans="2:19" x14ac:dyDescent="0.25">
      <c r="B270">
        <v>0</v>
      </c>
      <c r="C270">
        <v>0.56691999999999998</v>
      </c>
      <c r="D270">
        <v>-0.18897</v>
      </c>
      <c r="E270" s="170">
        <v>0.38268999999999997</v>
      </c>
      <c r="P270">
        <v>0</v>
      </c>
      <c r="Q270">
        <v>0.56691999999999998</v>
      </c>
      <c r="R270">
        <v>-0.18897</v>
      </c>
      <c r="S270" s="170">
        <v>0.23224</v>
      </c>
    </row>
    <row r="271" spans="2:19" x14ac:dyDescent="0.25">
      <c r="B271">
        <v>0</v>
      </c>
      <c r="C271">
        <v>0.56691999999999998</v>
      </c>
      <c r="D271">
        <v>0</v>
      </c>
      <c r="E271" s="170">
        <v>0.42573</v>
      </c>
      <c r="P271">
        <v>0</v>
      </c>
      <c r="Q271">
        <v>0.56691999999999998</v>
      </c>
      <c r="R271">
        <v>0</v>
      </c>
      <c r="S271" s="170">
        <v>0.26193</v>
      </c>
    </row>
    <row r="272" spans="2:19" x14ac:dyDescent="0.25">
      <c r="B272">
        <v>0</v>
      </c>
      <c r="C272">
        <v>0.56691999999999998</v>
      </c>
      <c r="D272">
        <v>0.18898000000000001</v>
      </c>
      <c r="E272" s="170">
        <v>0.38268999999999997</v>
      </c>
      <c r="P272">
        <v>0</v>
      </c>
      <c r="Q272">
        <v>0.56691999999999998</v>
      </c>
      <c r="R272">
        <v>0.18898000000000001</v>
      </c>
      <c r="S272" s="170">
        <v>0.23224</v>
      </c>
    </row>
    <row r="273" spans="2:19" x14ac:dyDescent="0.25">
      <c r="B273">
        <v>0</v>
      </c>
      <c r="C273">
        <v>0.56691999999999998</v>
      </c>
      <c r="D273">
        <v>0.37795000000000001</v>
      </c>
      <c r="E273" s="170">
        <v>0.28610000000000002</v>
      </c>
      <c r="P273">
        <v>0</v>
      </c>
      <c r="Q273">
        <v>0.56691999999999998</v>
      </c>
      <c r="R273">
        <v>0.37795000000000001</v>
      </c>
      <c r="S273" s="170">
        <v>0.16667999999999999</v>
      </c>
    </row>
    <row r="274" spans="2:19" x14ac:dyDescent="0.25">
      <c r="B274">
        <v>0</v>
      </c>
      <c r="C274">
        <v>0.56691999999999998</v>
      </c>
      <c r="D274">
        <v>0.56691999999999998</v>
      </c>
      <c r="E274" s="170">
        <v>0.18892</v>
      </c>
      <c r="P274">
        <v>0</v>
      </c>
      <c r="Q274">
        <v>0.56691999999999998</v>
      </c>
      <c r="R274">
        <v>0.56691999999999998</v>
      </c>
      <c r="S274" s="170">
        <v>0.10294</v>
      </c>
    </row>
    <row r="275" spans="2:19" x14ac:dyDescent="0.25">
      <c r="B275">
        <v>0</v>
      </c>
      <c r="C275">
        <v>0.56691999999999998</v>
      </c>
      <c r="D275">
        <v>0.75590000000000002</v>
      </c>
      <c r="E275" s="170">
        <v>0.1171</v>
      </c>
      <c r="P275">
        <v>0</v>
      </c>
      <c r="Q275">
        <v>0.56691999999999998</v>
      </c>
      <c r="R275">
        <v>0.75590000000000002</v>
      </c>
      <c r="S275" s="170">
        <v>5.8278000000000003E-2</v>
      </c>
    </row>
    <row r="276" spans="2:19" x14ac:dyDescent="0.25">
      <c r="B276">
        <v>0</v>
      </c>
      <c r="C276">
        <v>0.56691999999999998</v>
      </c>
      <c r="D276">
        <v>0.94486999999999999</v>
      </c>
      <c r="E276" s="170">
        <v>7.0869000000000001E-2</v>
      </c>
      <c r="P276">
        <v>0</v>
      </c>
      <c r="Q276">
        <v>0.56691999999999998</v>
      </c>
      <c r="R276">
        <v>0.94486999999999999</v>
      </c>
      <c r="S276" s="170">
        <v>3.1578000000000002E-2</v>
      </c>
    </row>
    <row r="277" spans="2:19" x14ac:dyDescent="0.25">
      <c r="B277">
        <v>0</v>
      </c>
      <c r="C277">
        <v>0.56691999999999998</v>
      </c>
      <c r="D277">
        <v>1.13384</v>
      </c>
      <c r="E277" s="170">
        <v>4.231E-2</v>
      </c>
      <c r="P277">
        <v>0</v>
      </c>
      <c r="Q277">
        <v>0.56691999999999998</v>
      </c>
      <c r="R277">
        <v>1.13384</v>
      </c>
      <c r="S277" s="170">
        <v>1.6545000000000001E-2</v>
      </c>
    </row>
    <row r="278" spans="2:19" x14ac:dyDescent="0.25">
      <c r="B278">
        <v>0</v>
      </c>
      <c r="C278">
        <v>0.56691999999999998</v>
      </c>
      <c r="D278">
        <v>1.32281</v>
      </c>
      <c r="E278" s="170">
        <v>2.4863E-2</v>
      </c>
      <c r="P278">
        <v>0</v>
      </c>
      <c r="Q278">
        <v>0.56691999999999998</v>
      </c>
      <c r="R278">
        <v>1.32281</v>
      </c>
      <c r="S278" s="170">
        <v>8.3257999999999995E-3</v>
      </c>
    </row>
    <row r="279" spans="2:19" x14ac:dyDescent="0.25">
      <c r="B279">
        <v>0</v>
      </c>
      <c r="C279">
        <v>0.56691999999999998</v>
      </c>
      <c r="D279">
        <v>1.51179</v>
      </c>
      <c r="E279" s="170">
        <v>1.4420000000000001E-2</v>
      </c>
      <c r="P279">
        <v>0</v>
      </c>
      <c r="Q279">
        <v>0.56691999999999998</v>
      </c>
      <c r="R279">
        <v>1.51179</v>
      </c>
      <c r="S279" s="170">
        <v>4.0201999999999998E-3</v>
      </c>
    </row>
    <row r="280" spans="2:19" x14ac:dyDescent="0.25">
      <c r="B280">
        <v>0</v>
      </c>
      <c r="C280">
        <v>0.56691999999999998</v>
      </c>
      <c r="D280">
        <v>1.70076</v>
      </c>
      <c r="E280" s="170">
        <v>8.3397999999999996E-3</v>
      </c>
      <c r="P280">
        <v>0</v>
      </c>
      <c r="Q280">
        <v>0.56691999999999998</v>
      </c>
      <c r="R280">
        <v>1.70076</v>
      </c>
      <c r="S280" s="170">
        <v>1.8871000000000001E-3</v>
      </c>
    </row>
    <row r="281" spans="2:19" x14ac:dyDescent="0.25">
      <c r="B281">
        <v>0</v>
      </c>
      <c r="C281">
        <v>0.75590000000000002</v>
      </c>
      <c r="D281">
        <v>-1.8897299999999999</v>
      </c>
      <c r="E281" s="170">
        <v>4.0561E-3</v>
      </c>
      <c r="P281">
        <v>0</v>
      </c>
      <c r="Q281">
        <v>0.75590000000000002</v>
      </c>
      <c r="R281">
        <v>-1.8897299999999999</v>
      </c>
      <c r="S281" s="170">
        <v>6.8055999999999998E-4</v>
      </c>
    </row>
    <row r="282" spans="2:19" x14ac:dyDescent="0.25">
      <c r="B282">
        <v>0</v>
      </c>
      <c r="C282">
        <v>0.75590000000000002</v>
      </c>
      <c r="D282">
        <v>-1.70075</v>
      </c>
      <c r="E282" s="170">
        <v>6.7822000000000004E-3</v>
      </c>
      <c r="P282">
        <v>0</v>
      </c>
      <c r="Q282">
        <v>0.75590000000000002</v>
      </c>
      <c r="R282">
        <v>-1.70075</v>
      </c>
      <c r="S282" s="170">
        <v>1.4111E-3</v>
      </c>
    </row>
    <row r="283" spans="2:19" x14ac:dyDescent="0.25">
      <c r="B283">
        <v>0</v>
      </c>
      <c r="C283">
        <v>0.75590000000000002</v>
      </c>
      <c r="D283">
        <v>-1.5117799999999999</v>
      </c>
      <c r="E283" s="170">
        <v>1.1414000000000001E-2</v>
      </c>
      <c r="P283">
        <v>0</v>
      </c>
      <c r="Q283">
        <v>0.75590000000000002</v>
      </c>
      <c r="R283">
        <v>-1.5117799999999999</v>
      </c>
      <c r="S283" s="170">
        <v>2.9191E-3</v>
      </c>
    </row>
    <row r="284" spans="2:19" x14ac:dyDescent="0.25">
      <c r="B284">
        <v>0</v>
      </c>
      <c r="C284">
        <v>0.75590000000000002</v>
      </c>
      <c r="D284">
        <v>-1.32281</v>
      </c>
      <c r="E284" s="170">
        <v>1.9129E-2</v>
      </c>
      <c r="P284">
        <v>0</v>
      </c>
      <c r="Q284">
        <v>0.75590000000000002</v>
      </c>
      <c r="R284">
        <v>-1.32281</v>
      </c>
      <c r="S284" s="170">
        <v>5.8836000000000001E-3</v>
      </c>
    </row>
    <row r="285" spans="2:19" x14ac:dyDescent="0.25">
      <c r="B285">
        <v>0</v>
      </c>
      <c r="C285">
        <v>0.75590000000000002</v>
      </c>
      <c r="D285">
        <v>-1.1338299999999999</v>
      </c>
      <c r="E285" s="170">
        <v>3.1521E-2</v>
      </c>
      <c r="P285">
        <v>0</v>
      </c>
      <c r="Q285">
        <v>0.75590000000000002</v>
      </c>
      <c r="R285">
        <v>-1.1338299999999999</v>
      </c>
      <c r="S285" s="170">
        <v>1.1343000000000001E-2</v>
      </c>
    </row>
    <row r="286" spans="2:19" x14ac:dyDescent="0.25">
      <c r="B286">
        <v>0</v>
      </c>
      <c r="C286">
        <v>0.75590000000000002</v>
      </c>
      <c r="D286">
        <v>-0.94486000000000003</v>
      </c>
      <c r="E286" s="170">
        <v>5.0585999999999999E-2</v>
      </c>
      <c r="P286">
        <v>0</v>
      </c>
      <c r="Q286">
        <v>0.75590000000000002</v>
      </c>
      <c r="R286">
        <v>-0.94486000000000003</v>
      </c>
      <c r="S286" s="170">
        <v>2.0739E-2</v>
      </c>
    </row>
    <row r="287" spans="2:19" x14ac:dyDescent="0.25">
      <c r="B287">
        <v>0</v>
      </c>
      <c r="C287">
        <v>0.75590000000000002</v>
      </c>
      <c r="D287">
        <v>-0.75588999999999995</v>
      </c>
      <c r="E287" s="170">
        <v>7.8607999999999997E-2</v>
      </c>
      <c r="P287">
        <v>0</v>
      </c>
      <c r="Q287">
        <v>0.75590000000000002</v>
      </c>
      <c r="R287">
        <v>-0.75588999999999995</v>
      </c>
      <c r="S287" s="170">
        <v>3.5881000000000003E-2</v>
      </c>
    </row>
    <row r="288" spans="2:19" x14ac:dyDescent="0.25">
      <c r="B288">
        <v>0</v>
      </c>
      <c r="C288">
        <v>0.75590000000000002</v>
      </c>
      <c r="D288">
        <v>-0.56691999999999998</v>
      </c>
      <c r="E288" s="170">
        <v>0.1171</v>
      </c>
      <c r="P288">
        <v>0</v>
      </c>
      <c r="Q288">
        <v>0.75590000000000002</v>
      </c>
      <c r="R288">
        <v>-0.56691999999999998</v>
      </c>
      <c r="S288" s="170">
        <v>5.8278000000000003E-2</v>
      </c>
    </row>
    <row r="289" spans="2:19" x14ac:dyDescent="0.25">
      <c r="B289">
        <v>0</v>
      </c>
      <c r="C289">
        <v>0.75590000000000002</v>
      </c>
      <c r="D289">
        <v>-0.37794</v>
      </c>
      <c r="E289" s="170">
        <v>0.16308</v>
      </c>
      <c r="P289">
        <v>0</v>
      </c>
      <c r="Q289">
        <v>0.75590000000000002</v>
      </c>
      <c r="R289">
        <v>-0.37794</v>
      </c>
      <c r="S289" s="170">
        <v>8.6551000000000003E-2</v>
      </c>
    </row>
    <row r="290" spans="2:19" x14ac:dyDescent="0.25">
      <c r="B290">
        <v>0</v>
      </c>
      <c r="C290">
        <v>0.75590000000000002</v>
      </c>
      <c r="D290">
        <v>-0.18897</v>
      </c>
      <c r="E290" s="170">
        <v>0.20408999999999999</v>
      </c>
      <c r="P290">
        <v>0</v>
      </c>
      <c r="Q290">
        <v>0.75590000000000002</v>
      </c>
      <c r="R290">
        <v>-0.18897</v>
      </c>
      <c r="S290" s="170">
        <v>0.11269</v>
      </c>
    </row>
    <row r="291" spans="2:19" x14ac:dyDescent="0.25">
      <c r="B291">
        <v>0</v>
      </c>
      <c r="C291">
        <v>0.75590000000000002</v>
      </c>
      <c r="D291">
        <v>0</v>
      </c>
      <c r="E291" s="170">
        <v>0.22106999999999999</v>
      </c>
      <c r="P291">
        <v>0</v>
      </c>
      <c r="Q291">
        <v>0.75590000000000002</v>
      </c>
      <c r="R291">
        <v>0</v>
      </c>
      <c r="S291" s="170">
        <v>0.12371</v>
      </c>
    </row>
    <row r="292" spans="2:19" x14ac:dyDescent="0.25">
      <c r="B292">
        <v>0</v>
      </c>
      <c r="C292">
        <v>0.75590000000000002</v>
      </c>
      <c r="D292">
        <v>0.18898000000000001</v>
      </c>
      <c r="E292" s="170">
        <v>0.20408999999999999</v>
      </c>
      <c r="P292">
        <v>0</v>
      </c>
      <c r="Q292">
        <v>0.75590000000000002</v>
      </c>
      <c r="R292">
        <v>0.18898000000000001</v>
      </c>
      <c r="S292" s="170">
        <v>0.11269</v>
      </c>
    </row>
    <row r="293" spans="2:19" x14ac:dyDescent="0.25">
      <c r="B293">
        <v>0</v>
      </c>
      <c r="C293">
        <v>0.75590000000000002</v>
      </c>
      <c r="D293">
        <v>0.37795000000000001</v>
      </c>
      <c r="E293" s="170">
        <v>0.16308</v>
      </c>
      <c r="P293">
        <v>0</v>
      </c>
      <c r="Q293">
        <v>0.75590000000000002</v>
      </c>
      <c r="R293">
        <v>0.37795000000000001</v>
      </c>
      <c r="S293" s="170">
        <v>8.6551000000000003E-2</v>
      </c>
    </row>
    <row r="294" spans="2:19" x14ac:dyDescent="0.25">
      <c r="B294">
        <v>0</v>
      </c>
      <c r="C294">
        <v>0.75590000000000002</v>
      </c>
      <c r="D294">
        <v>0.56691999999999998</v>
      </c>
      <c r="E294" s="170">
        <v>0.1171</v>
      </c>
      <c r="P294">
        <v>0</v>
      </c>
      <c r="Q294">
        <v>0.75590000000000002</v>
      </c>
      <c r="R294">
        <v>0.56691999999999998</v>
      </c>
      <c r="S294" s="170">
        <v>5.8278000000000003E-2</v>
      </c>
    </row>
    <row r="295" spans="2:19" x14ac:dyDescent="0.25">
      <c r="B295">
        <v>0</v>
      </c>
      <c r="C295">
        <v>0.75590000000000002</v>
      </c>
      <c r="D295">
        <v>0.75590000000000002</v>
      </c>
      <c r="E295" s="170">
        <v>7.8607999999999997E-2</v>
      </c>
      <c r="P295">
        <v>0</v>
      </c>
      <c r="Q295">
        <v>0.75590000000000002</v>
      </c>
      <c r="R295">
        <v>0.75590000000000002</v>
      </c>
      <c r="S295" s="170">
        <v>3.5881000000000003E-2</v>
      </c>
    </row>
    <row r="296" spans="2:19" x14ac:dyDescent="0.25">
      <c r="B296">
        <v>0</v>
      </c>
      <c r="C296">
        <v>0.75590000000000002</v>
      </c>
      <c r="D296">
        <v>0.94486999999999999</v>
      </c>
      <c r="E296" s="170">
        <v>5.0585999999999999E-2</v>
      </c>
      <c r="P296">
        <v>0</v>
      </c>
      <c r="Q296">
        <v>0.75590000000000002</v>
      </c>
      <c r="R296">
        <v>0.94486999999999999</v>
      </c>
      <c r="S296" s="170">
        <v>2.0739E-2</v>
      </c>
    </row>
    <row r="297" spans="2:19" x14ac:dyDescent="0.25">
      <c r="B297">
        <v>0</v>
      </c>
      <c r="C297">
        <v>0.75590000000000002</v>
      </c>
      <c r="D297">
        <v>1.13384</v>
      </c>
      <c r="E297" s="170">
        <v>3.1521E-2</v>
      </c>
      <c r="P297">
        <v>0</v>
      </c>
      <c r="Q297">
        <v>0.75590000000000002</v>
      </c>
      <c r="R297">
        <v>1.13384</v>
      </c>
      <c r="S297" s="170">
        <v>1.1343000000000001E-2</v>
      </c>
    </row>
    <row r="298" spans="2:19" x14ac:dyDescent="0.25">
      <c r="B298">
        <v>0</v>
      </c>
      <c r="C298">
        <v>0.75590000000000002</v>
      </c>
      <c r="D298">
        <v>1.32281</v>
      </c>
      <c r="E298" s="170">
        <v>1.9129E-2</v>
      </c>
      <c r="P298">
        <v>0</v>
      </c>
      <c r="Q298">
        <v>0.75590000000000002</v>
      </c>
      <c r="R298">
        <v>1.32281</v>
      </c>
      <c r="S298" s="170">
        <v>5.8836000000000001E-3</v>
      </c>
    </row>
    <row r="299" spans="2:19" x14ac:dyDescent="0.25">
      <c r="B299">
        <v>0</v>
      </c>
      <c r="C299">
        <v>0.75590000000000002</v>
      </c>
      <c r="D299">
        <v>1.51179</v>
      </c>
      <c r="E299" s="170">
        <v>1.1414000000000001E-2</v>
      </c>
      <c r="P299">
        <v>0</v>
      </c>
      <c r="Q299">
        <v>0.75590000000000002</v>
      </c>
      <c r="R299">
        <v>1.51179</v>
      </c>
      <c r="S299" s="170">
        <v>2.9191E-3</v>
      </c>
    </row>
    <row r="300" spans="2:19" x14ac:dyDescent="0.25">
      <c r="B300">
        <v>0</v>
      </c>
      <c r="C300">
        <v>0.75590000000000002</v>
      </c>
      <c r="D300">
        <v>1.70076</v>
      </c>
      <c r="E300" s="170">
        <v>6.7822000000000004E-3</v>
      </c>
      <c r="P300">
        <v>0</v>
      </c>
      <c r="Q300">
        <v>0.75590000000000002</v>
      </c>
      <c r="R300">
        <v>1.70076</v>
      </c>
      <c r="S300" s="170">
        <v>1.4111E-3</v>
      </c>
    </row>
    <row r="301" spans="2:19" x14ac:dyDescent="0.25">
      <c r="B301">
        <v>0</v>
      </c>
      <c r="C301">
        <v>0.94486999999999999</v>
      </c>
      <c r="D301">
        <v>-1.8897299999999999</v>
      </c>
      <c r="E301" s="170">
        <v>3.2460000000000002E-3</v>
      </c>
      <c r="P301">
        <v>0</v>
      </c>
      <c r="Q301">
        <v>0.94486999999999999</v>
      </c>
      <c r="R301">
        <v>-1.8897299999999999</v>
      </c>
      <c r="S301" s="170">
        <v>4.9624999999999995E-4</v>
      </c>
    </row>
    <row r="302" spans="2:19" x14ac:dyDescent="0.25">
      <c r="B302">
        <v>0</v>
      </c>
      <c r="C302">
        <v>0.94486999999999999</v>
      </c>
      <c r="D302">
        <v>-1.70075</v>
      </c>
      <c r="E302" s="170">
        <v>5.2738000000000004E-3</v>
      </c>
      <c r="P302">
        <v>0</v>
      </c>
      <c r="Q302">
        <v>0.94486999999999999</v>
      </c>
      <c r="R302">
        <v>-1.70075</v>
      </c>
      <c r="S302" s="170">
        <v>9.8820000000000006E-4</v>
      </c>
    </row>
    <row r="303" spans="2:19" x14ac:dyDescent="0.25">
      <c r="B303">
        <v>0</v>
      </c>
      <c r="C303">
        <v>0.94486999999999999</v>
      </c>
      <c r="D303">
        <v>-1.5117799999999999</v>
      </c>
      <c r="E303" s="170">
        <v>8.5970999999999999E-3</v>
      </c>
      <c r="P303">
        <v>0</v>
      </c>
      <c r="Q303">
        <v>0.94486999999999999</v>
      </c>
      <c r="R303">
        <v>-1.5117799999999999</v>
      </c>
      <c r="S303" s="170">
        <v>1.9691000000000001E-3</v>
      </c>
    </row>
    <row r="304" spans="2:19" x14ac:dyDescent="0.25">
      <c r="B304">
        <v>0</v>
      </c>
      <c r="C304">
        <v>0.94486999999999999</v>
      </c>
      <c r="D304">
        <v>-1.32281</v>
      </c>
      <c r="E304" s="170">
        <v>1.3936E-2</v>
      </c>
      <c r="P304">
        <v>0</v>
      </c>
      <c r="Q304">
        <v>0.94486999999999999</v>
      </c>
      <c r="R304">
        <v>-1.32281</v>
      </c>
      <c r="S304" s="170">
        <v>3.8376999999999999E-3</v>
      </c>
    </row>
    <row r="305" spans="2:19" x14ac:dyDescent="0.25">
      <c r="B305">
        <v>0</v>
      </c>
      <c r="C305">
        <v>0.94486999999999999</v>
      </c>
      <c r="D305">
        <v>-1.1338299999999999</v>
      </c>
      <c r="E305" s="170">
        <v>2.2179999999999998E-2</v>
      </c>
      <c r="P305">
        <v>0</v>
      </c>
      <c r="Q305">
        <v>0.94486999999999999</v>
      </c>
      <c r="R305">
        <v>-1.1338299999999999</v>
      </c>
      <c r="S305" s="170">
        <v>7.1625999999999999E-3</v>
      </c>
    </row>
    <row r="306" spans="2:19" x14ac:dyDescent="0.25">
      <c r="B306">
        <v>0</v>
      </c>
      <c r="C306">
        <v>0.94486999999999999</v>
      </c>
      <c r="D306">
        <v>-0.94486000000000003</v>
      </c>
      <c r="E306" s="170">
        <v>3.4215000000000002E-2</v>
      </c>
      <c r="P306">
        <v>0</v>
      </c>
      <c r="Q306">
        <v>0.94486999999999999</v>
      </c>
      <c r="R306">
        <v>-0.94486000000000003</v>
      </c>
      <c r="S306" s="170">
        <v>1.2609E-2</v>
      </c>
    </row>
    <row r="307" spans="2:19" x14ac:dyDescent="0.25">
      <c r="B307">
        <v>0</v>
      </c>
      <c r="C307">
        <v>0.94486999999999999</v>
      </c>
      <c r="D307">
        <v>-0.75588999999999995</v>
      </c>
      <c r="E307" s="170">
        <v>5.0585999999999999E-2</v>
      </c>
      <c r="P307">
        <v>0</v>
      </c>
      <c r="Q307">
        <v>0.94486999999999999</v>
      </c>
      <c r="R307">
        <v>-0.75588999999999995</v>
      </c>
      <c r="S307" s="170">
        <v>2.0739E-2</v>
      </c>
    </row>
    <row r="308" spans="2:19" x14ac:dyDescent="0.25">
      <c r="B308">
        <v>0</v>
      </c>
      <c r="C308">
        <v>0.94486999999999999</v>
      </c>
      <c r="D308">
        <v>-0.56691999999999998</v>
      </c>
      <c r="E308" s="170">
        <v>7.0869000000000001E-2</v>
      </c>
      <c r="P308">
        <v>0</v>
      </c>
      <c r="Q308">
        <v>0.94486999999999999</v>
      </c>
      <c r="R308">
        <v>-0.56691999999999998</v>
      </c>
      <c r="S308" s="170">
        <v>3.1578000000000002E-2</v>
      </c>
    </row>
    <row r="309" spans="2:19" x14ac:dyDescent="0.25">
      <c r="B309">
        <v>0</v>
      </c>
      <c r="C309">
        <v>0.94486999999999999</v>
      </c>
      <c r="D309">
        <v>-0.37794</v>
      </c>
      <c r="E309" s="170">
        <v>9.2546000000000003E-2</v>
      </c>
      <c r="P309">
        <v>0</v>
      </c>
      <c r="Q309">
        <v>0.94486999999999999</v>
      </c>
      <c r="R309">
        <v>-0.37794</v>
      </c>
      <c r="S309" s="170">
        <v>4.3818000000000003E-2</v>
      </c>
    </row>
    <row r="310" spans="2:19" x14ac:dyDescent="0.25">
      <c r="B310">
        <v>0</v>
      </c>
      <c r="C310">
        <v>0.94486999999999999</v>
      </c>
      <c r="D310">
        <v>-0.18897</v>
      </c>
      <c r="E310" s="170">
        <v>0.11017</v>
      </c>
      <c r="P310">
        <v>0</v>
      </c>
      <c r="Q310">
        <v>0.94486999999999999</v>
      </c>
      <c r="R310">
        <v>-0.18897</v>
      </c>
      <c r="S310" s="170">
        <v>5.4143999999999998E-2</v>
      </c>
    </row>
    <row r="311" spans="2:19" x14ac:dyDescent="0.25">
      <c r="B311">
        <v>0</v>
      </c>
      <c r="C311">
        <v>0.94486999999999999</v>
      </c>
      <c r="D311">
        <v>0</v>
      </c>
      <c r="E311" s="170">
        <v>0.1171</v>
      </c>
      <c r="P311">
        <v>0</v>
      </c>
      <c r="Q311">
        <v>0.94486999999999999</v>
      </c>
      <c r="R311">
        <v>0</v>
      </c>
      <c r="S311" s="170">
        <v>5.8278000000000003E-2</v>
      </c>
    </row>
    <row r="312" spans="2:19" x14ac:dyDescent="0.25">
      <c r="B312">
        <v>0</v>
      </c>
      <c r="C312">
        <v>0.94486999999999999</v>
      </c>
      <c r="D312">
        <v>0.18898000000000001</v>
      </c>
      <c r="E312" s="170">
        <v>0.11017</v>
      </c>
      <c r="P312">
        <v>0</v>
      </c>
      <c r="Q312">
        <v>0.94486999999999999</v>
      </c>
      <c r="R312">
        <v>0.18898000000000001</v>
      </c>
      <c r="S312" s="170">
        <v>5.4143999999999998E-2</v>
      </c>
    </row>
    <row r="313" spans="2:19" x14ac:dyDescent="0.25">
      <c r="B313">
        <v>0</v>
      </c>
      <c r="C313">
        <v>0.94486999999999999</v>
      </c>
      <c r="D313">
        <v>0.37795000000000001</v>
      </c>
      <c r="E313" s="170">
        <v>9.2546000000000003E-2</v>
      </c>
      <c r="P313">
        <v>0</v>
      </c>
      <c r="Q313">
        <v>0.94486999999999999</v>
      </c>
      <c r="R313">
        <v>0.37795000000000001</v>
      </c>
      <c r="S313" s="170">
        <v>4.3818000000000003E-2</v>
      </c>
    </row>
    <row r="314" spans="2:19" x14ac:dyDescent="0.25">
      <c r="B314">
        <v>0</v>
      </c>
      <c r="C314">
        <v>0.94486999999999999</v>
      </c>
      <c r="D314">
        <v>0.56691999999999998</v>
      </c>
      <c r="E314" s="170">
        <v>7.0869000000000001E-2</v>
      </c>
      <c r="P314">
        <v>0</v>
      </c>
      <c r="Q314">
        <v>0.94486999999999999</v>
      </c>
      <c r="R314">
        <v>0.56691999999999998</v>
      </c>
      <c r="S314" s="170">
        <v>3.1578000000000002E-2</v>
      </c>
    </row>
    <row r="315" spans="2:19" x14ac:dyDescent="0.25">
      <c r="B315">
        <v>0</v>
      </c>
      <c r="C315">
        <v>0.94486999999999999</v>
      </c>
      <c r="D315">
        <v>0.75590000000000002</v>
      </c>
      <c r="E315" s="170">
        <v>5.0585999999999999E-2</v>
      </c>
      <c r="P315">
        <v>0</v>
      </c>
      <c r="Q315">
        <v>0.94486999999999999</v>
      </c>
      <c r="R315">
        <v>0.75590000000000002</v>
      </c>
      <c r="S315" s="170">
        <v>2.0739E-2</v>
      </c>
    </row>
    <row r="316" spans="2:19" x14ac:dyDescent="0.25">
      <c r="B316">
        <v>0</v>
      </c>
      <c r="C316">
        <v>0.94486999999999999</v>
      </c>
      <c r="D316">
        <v>0.94486999999999999</v>
      </c>
      <c r="E316" s="170">
        <v>3.4215000000000002E-2</v>
      </c>
      <c r="P316">
        <v>0</v>
      </c>
      <c r="Q316">
        <v>0.94486999999999999</v>
      </c>
      <c r="R316">
        <v>0.94486999999999999</v>
      </c>
      <c r="S316" s="170">
        <v>1.2609E-2</v>
      </c>
    </row>
    <row r="317" spans="2:19" x14ac:dyDescent="0.25">
      <c r="B317">
        <v>0</v>
      </c>
      <c r="C317">
        <v>0.94486999999999999</v>
      </c>
      <c r="D317">
        <v>1.13384</v>
      </c>
      <c r="E317" s="170">
        <v>2.2179999999999998E-2</v>
      </c>
      <c r="P317">
        <v>0</v>
      </c>
      <c r="Q317">
        <v>0.94486999999999999</v>
      </c>
      <c r="R317">
        <v>1.13384</v>
      </c>
      <c r="S317" s="170">
        <v>7.1625999999999999E-3</v>
      </c>
    </row>
    <row r="318" spans="2:19" x14ac:dyDescent="0.25">
      <c r="B318">
        <v>0</v>
      </c>
      <c r="C318">
        <v>0.94486999999999999</v>
      </c>
      <c r="D318">
        <v>1.32281</v>
      </c>
      <c r="E318" s="170">
        <v>1.3936E-2</v>
      </c>
      <c r="P318">
        <v>0</v>
      </c>
      <c r="Q318">
        <v>0.94486999999999999</v>
      </c>
      <c r="R318">
        <v>1.32281</v>
      </c>
      <c r="S318" s="170">
        <v>3.8376999999999999E-3</v>
      </c>
    </row>
    <row r="319" spans="2:19" x14ac:dyDescent="0.25">
      <c r="B319">
        <v>0</v>
      </c>
      <c r="C319">
        <v>0.94486999999999999</v>
      </c>
      <c r="D319">
        <v>1.51179</v>
      </c>
      <c r="E319" s="170">
        <v>8.5970999999999999E-3</v>
      </c>
      <c r="P319">
        <v>0</v>
      </c>
      <c r="Q319">
        <v>0.94486999999999999</v>
      </c>
      <c r="R319">
        <v>1.51179</v>
      </c>
      <c r="S319" s="170">
        <v>1.9691000000000001E-3</v>
      </c>
    </row>
    <row r="320" spans="2:19" x14ac:dyDescent="0.25">
      <c r="B320">
        <v>0</v>
      </c>
      <c r="C320">
        <v>0.94486999999999999</v>
      </c>
      <c r="D320">
        <v>1.70076</v>
      </c>
      <c r="E320" s="170">
        <v>5.2738000000000004E-3</v>
      </c>
      <c r="P320">
        <v>0</v>
      </c>
      <c r="Q320">
        <v>0.94486999999999999</v>
      </c>
      <c r="R320">
        <v>1.70076</v>
      </c>
      <c r="S320" s="170">
        <v>9.8820000000000006E-4</v>
      </c>
    </row>
    <row r="321" spans="2:19" x14ac:dyDescent="0.25">
      <c r="B321">
        <v>0</v>
      </c>
      <c r="C321">
        <v>1.13384</v>
      </c>
      <c r="D321">
        <v>-1.8897299999999999</v>
      </c>
      <c r="E321" s="170">
        <v>2.5095999999999999E-3</v>
      </c>
      <c r="P321">
        <v>0</v>
      </c>
      <c r="Q321">
        <v>1.13384</v>
      </c>
      <c r="R321">
        <v>-1.8897299999999999</v>
      </c>
      <c r="S321" s="170">
        <v>3.4553999999999997E-4</v>
      </c>
    </row>
    <row r="322" spans="2:19" x14ac:dyDescent="0.25">
      <c r="B322">
        <v>0</v>
      </c>
      <c r="C322">
        <v>1.13384</v>
      </c>
      <c r="D322">
        <v>-1.70075</v>
      </c>
      <c r="E322" s="170">
        <v>3.9546E-3</v>
      </c>
      <c r="P322">
        <v>0</v>
      </c>
      <c r="Q322">
        <v>1.13384</v>
      </c>
      <c r="R322">
        <v>-1.70075</v>
      </c>
      <c r="S322" s="170">
        <v>6.5649000000000002E-4</v>
      </c>
    </row>
    <row r="323" spans="2:19" x14ac:dyDescent="0.25">
      <c r="B323">
        <v>0</v>
      </c>
      <c r="C323">
        <v>1.13384</v>
      </c>
      <c r="D323">
        <v>-1.5117799999999999</v>
      </c>
      <c r="E323" s="170">
        <v>6.2259999999999998E-3</v>
      </c>
      <c r="P323">
        <v>0</v>
      </c>
      <c r="Q323">
        <v>1.13384</v>
      </c>
      <c r="R323">
        <v>-1.5117799999999999</v>
      </c>
      <c r="S323" s="170">
        <v>1.2503E-3</v>
      </c>
    </row>
    <row r="324" spans="2:19" x14ac:dyDescent="0.25">
      <c r="B324">
        <v>0</v>
      </c>
      <c r="C324">
        <v>1.13384</v>
      </c>
      <c r="D324">
        <v>-1.32281</v>
      </c>
      <c r="E324" s="170">
        <v>9.7292000000000003E-3</v>
      </c>
      <c r="P324">
        <v>0</v>
      </c>
      <c r="Q324">
        <v>1.13384</v>
      </c>
      <c r="R324">
        <v>-1.32281</v>
      </c>
      <c r="S324" s="170">
        <v>2.3398999999999998E-3</v>
      </c>
    </row>
    <row r="325" spans="2:19" x14ac:dyDescent="0.25">
      <c r="B325">
        <v>0</v>
      </c>
      <c r="C325">
        <v>1.13384</v>
      </c>
      <c r="D325">
        <v>-1.1338299999999999</v>
      </c>
      <c r="E325" s="170">
        <v>1.4925000000000001E-2</v>
      </c>
      <c r="P325">
        <v>0</v>
      </c>
      <c r="Q325">
        <v>1.13384</v>
      </c>
      <c r="R325">
        <v>-1.1338299999999999</v>
      </c>
      <c r="S325" s="170">
        <v>4.2123999999999998E-3</v>
      </c>
    </row>
    <row r="326" spans="2:19" x14ac:dyDescent="0.25">
      <c r="B326">
        <v>0</v>
      </c>
      <c r="C326">
        <v>1.13384</v>
      </c>
      <c r="D326">
        <v>-0.94486000000000003</v>
      </c>
      <c r="E326" s="170">
        <v>2.2179999999999998E-2</v>
      </c>
      <c r="P326">
        <v>0</v>
      </c>
      <c r="Q326">
        <v>1.13384</v>
      </c>
      <c r="R326">
        <v>-0.94486000000000003</v>
      </c>
      <c r="S326" s="170">
        <v>7.1625999999999999E-3</v>
      </c>
    </row>
    <row r="327" spans="2:19" x14ac:dyDescent="0.25">
      <c r="B327">
        <v>0</v>
      </c>
      <c r="C327">
        <v>1.13384</v>
      </c>
      <c r="D327">
        <v>-0.75588999999999995</v>
      </c>
      <c r="E327" s="170">
        <v>3.1521E-2</v>
      </c>
      <c r="P327">
        <v>0</v>
      </c>
      <c r="Q327">
        <v>1.13384</v>
      </c>
      <c r="R327">
        <v>-0.75588999999999995</v>
      </c>
      <c r="S327" s="170">
        <v>1.1343000000000001E-2</v>
      </c>
    </row>
    <row r="328" spans="2:19" x14ac:dyDescent="0.25">
      <c r="B328">
        <v>0</v>
      </c>
      <c r="C328">
        <v>1.13384</v>
      </c>
      <c r="D328">
        <v>-0.56691999999999998</v>
      </c>
      <c r="E328" s="170">
        <v>4.231E-2</v>
      </c>
      <c r="P328">
        <v>0</v>
      </c>
      <c r="Q328">
        <v>1.13384</v>
      </c>
      <c r="R328">
        <v>-0.56691999999999998</v>
      </c>
      <c r="S328" s="170">
        <v>1.6545000000000001E-2</v>
      </c>
    </row>
    <row r="329" spans="2:19" x14ac:dyDescent="0.25">
      <c r="B329">
        <v>0</v>
      </c>
      <c r="C329">
        <v>1.13384</v>
      </c>
      <c r="D329">
        <v>-0.37794</v>
      </c>
      <c r="E329" s="170">
        <v>5.2971999999999998E-2</v>
      </c>
      <c r="P329">
        <v>0</v>
      </c>
      <c r="Q329">
        <v>1.13384</v>
      </c>
      <c r="R329">
        <v>-0.37794</v>
      </c>
      <c r="S329" s="170">
        <v>2.1975999999999999E-2</v>
      </c>
    </row>
    <row r="330" spans="2:19" x14ac:dyDescent="0.25">
      <c r="B330">
        <v>0</v>
      </c>
      <c r="C330">
        <v>1.13384</v>
      </c>
      <c r="D330">
        <v>-0.18897</v>
      </c>
      <c r="E330" s="170">
        <v>6.1065000000000001E-2</v>
      </c>
      <c r="P330">
        <v>0</v>
      </c>
      <c r="Q330">
        <v>1.13384</v>
      </c>
      <c r="R330">
        <v>-0.18897</v>
      </c>
      <c r="S330" s="170">
        <v>2.6251E-2</v>
      </c>
    </row>
    <row r="331" spans="2:19" x14ac:dyDescent="0.25">
      <c r="B331">
        <v>0</v>
      </c>
      <c r="C331">
        <v>1.13384</v>
      </c>
      <c r="D331">
        <v>0</v>
      </c>
      <c r="E331" s="170">
        <v>6.4120999999999997E-2</v>
      </c>
      <c r="P331">
        <v>0</v>
      </c>
      <c r="Q331">
        <v>1.13384</v>
      </c>
      <c r="R331">
        <v>0</v>
      </c>
      <c r="S331" s="170">
        <v>2.7895E-2</v>
      </c>
    </row>
    <row r="332" spans="2:19" x14ac:dyDescent="0.25">
      <c r="B332">
        <v>0</v>
      </c>
      <c r="C332">
        <v>1.13384</v>
      </c>
      <c r="D332">
        <v>0.18898000000000001</v>
      </c>
      <c r="E332" s="170">
        <v>6.1065000000000001E-2</v>
      </c>
      <c r="P332">
        <v>0</v>
      </c>
      <c r="Q332">
        <v>1.13384</v>
      </c>
      <c r="R332">
        <v>0.18898000000000001</v>
      </c>
      <c r="S332" s="170">
        <v>2.6251E-2</v>
      </c>
    </row>
    <row r="333" spans="2:19" x14ac:dyDescent="0.25">
      <c r="B333">
        <v>0</v>
      </c>
      <c r="C333">
        <v>1.13384</v>
      </c>
      <c r="D333">
        <v>0.37795000000000001</v>
      </c>
      <c r="E333" s="170">
        <v>5.2971999999999998E-2</v>
      </c>
      <c r="P333">
        <v>0</v>
      </c>
      <c r="Q333">
        <v>1.13384</v>
      </c>
      <c r="R333">
        <v>0.37795000000000001</v>
      </c>
      <c r="S333" s="170">
        <v>2.1975999999999999E-2</v>
      </c>
    </row>
    <row r="334" spans="2:19" x14ac:dyDescent="0.25">
      <c r="B334">
        <v>0</v>
      </c>
      <c r="C334">
        <v>1.13384</v>
      </c>
      <c r="D334">
        <v>0.56691999999999998</v>
      </c>
      <c r="E334" s="170">
        <v>4.231E-2</v>
      </c>
      <c r="P334">
        <v>0</v>
      </c>
      <c r="Q334">
        <v>1.13384</v>
      </c>
      <c r="R334">
        <v>0.56691999999999998</v>
      </c>
      <c r="S334" s="170">
        <v>1.6545000000000001E-2</v>
      </c>
    </row>
    <row r="335" spans="2:19" x14ac:dyDescent="0.25">
      <c r="B335">
        <v>0</v>
      </c>
      <c r="C335">
        <v>1.13384</v>
      </c>
      <c r="D335">
        <v>0.75590000000000002</v>
      </c>
      <c r="E335" s="170">
        <v>3.1521E-2</v>
      </c>
      <c r="P335">
        <v>0</v>
      </c>
      <c r="Q335">
        <v>1.13384</v>
      </c>
      <c r="R335">
        <v>0.75590000000000002</v>
      </c>
      <c r="S335" s="170">
        <v>1.1343000000000001E-2</v>
      </c>
    </row>
    <row r="336" spans="2:19" x14ac:dyDescent="0.25">
      <c r="B336">
        <v>0</v>
      </c>
      <c r="C336">
        <v>1.13384</v>
      </c>
      <c r="D336">
        <v>0.94486999999999999</v>
      </c>
      <c r="E336" s="170">
        <v>2.2179999999999998E-2</v>
      </c>
      <c r="P336">
        <v>0</v>
      </c>
      <c r="Q336">
        <v>1.13384</v>
      </c>
      <c r="R336">
        <v>0.94486999999999999</v>
      </c>
      <c r="S336" s="170">
        <v>7.1625999999999999E-3</v>
      </c>
    </row>
    <row r="337" spans="2:19" x14ac:dyDescent="0.25">
      <c r="B337">
        <v>0</v>
      </c>
      <c r="C337">
        <v>1.13384</v>
      </c>
      <c r="D337">
        <v>1.13384</v>
      </c>
      <c r="E337" s="170">
        <v>1.4925000000000001E-2</v>
      </c>
      <c r="P337">
        <v>0</v>
      </c>
      <c r="Q337">
        <v>1.13384</v>
      </c>
      <c r="R337">
        <v>1.13384</v>
      </c>
      <c r="S337" s="170">
        <v>4.2123999999999998E-3</v>
      </c>
    </row>
    <row r="338" spans="2:19" x14ac:dyDescent="0.25">
      <c r="B338">
        <v>0</v>
      </c>
      <c r="C338">
        <v>1.13384</v>
      </c>
      <c r="D338">
        <v>1.32281</v>
      </c>
      <c r="E338" s="170">
        <v>9.7292000000000003E-3</v>
      </c>
      <c r="P338">
        <v>0</v>
      </c>
      <c r="Q338">
        <v>1.13384</v>
      </c>
      <c r="R338">
        <v>1.32281</v>
      </c>
      <c r="S338" s="170">
        <v>2.3398999999999998E-3</v>
      </c>
    </row>
    <row r="339" spans="2:19" x14ac:dyDescent="0.25">
      <c r="B339">
        <v>0</v>
      </c>
      <c r="C339">
        <v>1.13384</v>
      </c>
      <c r="D339">
        <v>1.51179</v>
      </c>
      <c r="E339" s="170">
        <v>6.2259999999999998E-3</v>
      </c>
      <c r="P339">
        <v>0</v>
      </c>
      <c r="Q339">
        <v>1.13384</v>
      </c>
      <c r="R339">
        <v>1.51179</v>
      </c>
      <c r="S339" s="170">
        <v>1.2503E-3</v>
      </c>
    </row>
    <row r="340" spans="2:19" x14ac:dyDescent="0.25">
      <c r="B340">
        <v>0</v>
      </c>
      <c r="C340">
        <v>1.13384</v>
      </c>
      <c r="D340">
        <v>1.70076</v>
      </c>
      <c r="E340" s="170">
        <v>3.9546E-3</v>
      </c>
      <c r="P340">
        <v>0</v>
      </c>
      <c r="Q340">
        <v>1.13384</v>
      </c>
      <c r="R340">
        <v>1.70076</v>
      </c>
      <c r="S340" s="170">
        <v>6.5649000000000002E-4</v>
      </c>
    </row>
    <row r="341" spans="2:19" x14ac:dyDescent="0.25">
      <c r="B341">
        <v>0</v>
      </c>
      <c r="C341">
        <v>1.32281</v>
      </c>
      <c r="D341">
        <v>-1.8897299999999999</v>
      </c>
      <c r="E341" s="170">
        <v>1.8848999999999999E-3</v>
      </c>
      <c r="P341">
        <v>0</v>
      </c>
      <c r="Q341">
        <v>1.32281</v>
      </c>
      <c r="R341">
        <v>-1.8897299999999999</v>
      </c>
      <c r="S341" s="170">
        <v>2.3238999999999999E-4</v>
      </c>
    </row>
    <row r="342" spans="2:19" x14ac:dyDescent="0.25">
      <c r="B342">
        <v>0</v>
      </c>
      <c r="C342">
        <v>1.32281</v>
      </c>
      <c r="D342">
        <v>-1.70075</v>
      </c>
      <c r="E342" s="170">
        <v>2.8823E-3</v>
      </c>
      <c r="P342">
        <v>0</v>
      </c>
      <c r="Q342">
        <v>1.32281</v>
      </c>
      <c r="R342">
        <v>-1.70075</v>
      </c>
      <c r="S342" s="170">
        <v>4.1962999999999999E-4</v>
      </c>
    </row>
    <row r="343" spans="2:19" x14ac:dyDescent="0.25">
      <c r="B343">
        <v>0</v>
      </c>
      <c r="C343">
        <v>1.32281</v>
      </c>
      <c r="D343">
        <v>-1.5117799999999999</v>
      </c>
      <c r="E343" s="170">
        <v>4.3807999999999998E-3</v>
      </c>
      <c r="P343">
        <v>0</v>
      </c>
      <c r="Q343">
        <v>1.32281</v>
      </c>
      <c r="R343">
        <v>-1.5117799999999999</v>
      </c>
      <c r="S343" s="170">
        <v>7.5925000000000005E-4</v>
      </c>
    </row>
    <row r="344" spans="2:19" x14ac:dyDescent="0.25">
      <c r="B344">
        <v>0</v>
      </c>
      <c r="C344">
        <v>1.32281</v>
      </c>
      <c r="D344">
        <v>-1.32281</v>
      </c>
      <c r="E344" s="170">
        <v>6.5902000000000001E-3</v>
      </c>
      <c r="P344">
        <v>0</v>
      </c>
      <c r="Q344">
        <v>1.32281</v>
      </c>
      <c r="R344">
        <v>-1.32281</v>
      </c>
      <c r="S344" s="170">
        <v>1.3550000000000001E-3</v>
      </c>
    </row>
    <row r="345" spans="2:19" x14ac:dyDescent="0.25">
      <c r="B345">
        <v>0</v>
      </c>
      <c r="C345">
        <v>1.32281</v>
      </c>
      <c r="D345">
        <v>-1.1338299999999999</v>
      </c>
      <c r="E345" s="170">
        <v>9.7292000000000003E-3</v>
      </c>
      <c r="P345">
        <v>0</v>
      </c>
      <c r="Q345">
        <v>1.32281</v>
      </c>
      <c r="R345">
        <v>-1.1338299999999999</v>
      </c>
      <c r="S345" s="170">
        <v>2.3398999999999998E-3</v>
      </c>
    </row>
    <row r="346" spans="2:19" x14ac:dyDescent="0.25">
      <c r="B346">
        <v>0</v>
      </c>
      <c r="C346">
        <v>1.32281</v>
      </c>
      <c r="D346">
        <v>-0.94486000000000003</v>
      </c>
      <c r="E346" s="170">
        <v>1.3936E-2</v>
      </c>
      <c r="P346">
        <v>0</v>
      </c>
      <c r="Q346">
        <v>1.32281</v>
      </c>
      <c r="R346">
        <v>-0.94486000000000003</v>
      </c>
      <c r="S346" s="170">
        <v>3.8376999999999999E-3</v>
      </c>
    </row>
    <row r="347" spans="2:19" x14ac:dyDescent="0.25">
      <c r="B347">
        <v>0</v>
      </c>
      <c r="C347">
        <v>1.32281</v>
      </c>
      <c r="D347">
        <v>-0.75588999999999995</v>
      </c>
      <c r="E347" s="170">
        <v>1.9129E-2</v>
      </c>
      <c r="P347">
        <v>0</v>
      </c>
      <c r="Q347">
        <v>1.32281</v>
      </c>
      <c r="R347">
        <v>-0.75588999999999995</v>
      </c>
      <c r="S347" s="170">
        <v>5.8836000000000001E-3</v>
      </c>
    </row>
    <row r="348" spans="2:19" x14ac:dyDescent="0.25">
      <c r="B348">
        <v>0</v>
      </c>
      <c r="C348">
        <v>1.32281</v>
      </c>
      <c r="D348">
        <v>-0.56691999999999998</v>
      </c>
      <c r="E348" s="170">
        <v>2.4863E-2</v>
      </c>
      <c r="P348">
        <v>0</v>
      </c>
      <c r="Q348">
        <v>1.32281</v>
      </c>
      <c r="R348">
        <v>-0.56691999999999998</v>
      </c>
      <c r="S348" s="170">
        <v>8.3257999999999995E-3</v>
      </c>
    </row>
    <row r="349" spans="2:19" x14ac:dyDescent="0.25">
      <c r="B349">
        <v>0</v>
      </c>
      <c r="C349">
        <v>1.32281</v>
      </c>
      <c r="D349">
        <v>-0.37794</v>
      </c>
      <c r="E349" s="170">
        <v>3.0272E-2</v>
      </c>
      <c r="P349">
        <v>0</v>
      </c>
      <c r="Q349">
        <v>1.32281</v>
      </c>
      <c r="R349">
        <v>-0.37794</v>
      </c>
      <c r="S349" s="170">
        <v>1.0763999999999999E-2</v>
      </c>
    </row>
    <row r="350" spans="2:19" x14ac:dyDescent="0.25">
      <c r="B350">
        <v>0</v>
      </c>
      <c r="C350">
        <v>1.32281</v>
      </c>
      <c r="D350">
        <v>-0.18897</v>
      </c>
      <c r="E350" s="170">
        <v>3.4215000000000002E-2</v>
      </c>
      <c r="P350">
        <v>0</v>
      </c>
      <c r="Q350">
        <v>1.32281</v>
      </c>
      <c r="R350">
        <v>-0.18897</v>
      </c>
      <c r="S350" s="170">
        <v>1.2609E-2</v>
      </c>
    </row>
    <row r="351" spans="2:19" x14ac:dyDescent="0.25">
      <c r="B351">
        <v>0</v>
      </c>
      <c r="C351">
        <v>1.32281</v>
      </c>
      <c r="D351">
        <v>0</v>
      </c>
      <c r="E351" s="170">
        <v>3.5667999999999998E-2</v>
      </c>
      <c r="P351">
        <v>0</v>
      </c>
      <c r="Q351">
        <v>1.32281</v>
      </c>
      <c r="R351">
        <v>0</v>
      </c>
      <c r="S351" s="170">
        <v>1.3302E-2</v>
      </c>
    </row>
    <row r="352" spans="2:19" x14ac:dyDescent="0.25">
      <c r="B352">
        <v>0</v>
      </c>
      <c r="C352">
        <v>1.32281</v>
      </c>
      <c r="D352">
        <v>0.18898000000000001</v>
      </c>
      <c r="E352" s="170">
        <v>3.4215000000000002E-2</v>
      </c>
      <c r="P352">
        <v>0</v>
      </c>
      <c r="Q352">
        <v>1.32281</v>
      </c>
      <c r="R352">
        <v>0.18898000000000001</v>
      </c>
      <c r="S352" s="170">
        <v>1.2609E-2</v>
      </c>
    </row>
    <row r="353" spans="2:19" x14ac:dyDescent="0.25">
      <c r="B353">
        <v>0</v>
      </c>
      <c r="C353">
        <v>1.32281</v>
      </c>
      <c r="D353">
        <v>0.37795000000000001</v>
      </c>
      <c r="E353" s="170">
        <v>3.0272E-2</v>
      </c>
      <c r="P353">
        <v>0</v>
      </c>
      <c r="Q353">
        <v>1.32281</v>
      </c>
      <c r="R353">
        <v>0.37795000000000001</v>
      </c>
      <c r="S353" s="170">
        <v>1.0763999999999999E-2</v>
      </c>
    </row>
    <row r="354" spans="2:19" x14ac:dyDescent="0.25">
      <c r="B354">
        <v>0</v>
      </c>
      <c r="C354">
        <v>1.32281</v>
      </c>
      <c r="D354">
        <v>0.56691999999999998</v>
      </c>
      <c r="E354" s="170">
        <v>2.4863E-2</v>
      </c>
      <c r="P354">
        <v>0</v>
      </c>
      <c r="Q354">
        <v>1.32281</v>
      </c>
      <c r="R354">
        <v>0.56691999999999998</v>
      </c>
      <c r="S354" s="170">
        <v>8.3257999999999995E-3</v>
      </c>
    </row>
    <row r="355" spans="2:19" x14ac:dyDescent="0.25">
      <c r="B355">
        <v>0</v>
      </c>
      <c r="C355">
        <v>1.32281</v>
      </c>
      <c r="D355">
        <v>0.75590000000000002</v>
      </c>
      <c r="E355" s="170">
        <v>1.9129E-2</v>
      </c>
      <c r="P355">
        <v>0</v>
      </c>
      <c r="Q355">
        <v>1.32281</v>
      </c>
      <c r="R355">
        <v>0.75590000000000002</v>
      </c>
      <c r="S355" s="170">
        <v>5.8836000000000001E-3</v>
      </c>
    </row>
    <row r="356" spans="2:19" x14ac:dyDescent="0.25">
      <c r="B356">
        <v>0</v>
      </c>
      <c r="C356">
        <v>1.32281</v>
      </c>
      <c r="D356">
        <v>0.94486999999999999</v>
      </c>
      <c r="E356" s="170">
        <v>1.3936E-2</v>
      </c>
      <c r="P356">
        <v>0</v>
      </c>
      <c r="Q356">
        <v>1.32281</v>
      </c>
      <c r="R356">
        <v>0.94486999999999999</v>
      </c>
      <c r="S356" s="170">
        <v>3.8376999999999999E-3</v>
      </c>
    </row>
    <row r="357" spans="2:19" x14ac:dyDescent="0.25">
      <c r="B357">
        <v>0</v>
      </c>
      <c r="C357">
        <v>1.32281</v>
      </c>
      <c r="D357">
        <v>1.13384</v>
      </c>
      <c r="E357" s="170">
        <v>9.7292000000000003E-3</v>
      </c>
      <c r="P357">
        <v>0</v>
      </c>
      <c r="Q357">
        <v>1.32281</v>
      </c>
      <c r="R357">
        <v>1.13384</v>
      </c>
      <c r="S357" s="170">
        <v>2.3398999999999998E-3</v>
      </c>
    </row>
    <row r="358" spans="2:19" x14ac:dyDescent="0.25">
      <c r="B358">
        <v>0</v>
      </c>
      <c r="C358">
        <v>1.32281</v>
      </c>
      <c r="D358">
        <v>1.32281</v>
      </c>
      <c r="E358" s="170">
        <v>6.5902000000000001E-3</v>
      </c>
      <c r="P358">
        <v>0</v>
      </c>
      <c r="Q358">
        <v>1.32281</v>
      </c>
      <c r="R358">
        <v>1.32281</v>
      </c>
      <c r="S358" s="170">
        <v>1.3550000000000001E-3</v>
      </c>
    </row>
    <row r="359" spans="2:19" x14ac:dyDescent="0.25">
      <c r="B359">
        <v>0</v>
      </c>
      <c r="C359">
        <v>1.32281</v>
      </c>
      <c r="D359">
        <v>1.51179</v>
      </c>
      <c r="E359" s="170">
        <v>4.3807999999999998E-3</v>
      </c>
      <c r="P359">
        <v>0</v>
      </c>
      <c r="Q359">
        <v>1.32281</v>
      </c>
      <c r="R359">
        <v>1.51179</v>
      </c>
      <c r="S359" s="170">
        <v>7.5925000000000005E-4</v>
      </c>
    </row>
    <row r="360" spans="2:19" x14ac:dyDescent="0.25">
      <c r="B360">
        <v>0</v>
      </c>
      <c r="C360">
        <v>1.32281</v>
      </c>
      <c r="D360">
        <v>1.70076</v>
      </c>
      <c r="E360" s="170">
        <v>2.8823E-3</v>
      </c>
      <c r="P360">
        <v>0</v>
      </c>
      <c r="Q360">
        <v>1.32281</v>
      </c>
      <c r="R360">
        <v>1.70076</v>
      </c>
      <c r="S360" s="170">
        <v>4.1962999999999999E-4</v>
      </c>
    </row>
    <row r="361" spans="2:19" x14ac:dyDescent="0.25">
      <c r="B361">
        <v>0</v>
      </c>
      <c r="C361">
        <v>1.51179</v>
      </c>
      <c r="D361">
        <v>-1.8897299999999999</v>
      </c>
      <c r="E361" s="170">
        <v>1.3810000000000001E-3</v>
      </c>
      <c r="P361">
        <v>0</v>
      </c>
      <c r="Q361">
        <v>1.51179</v>
      </c>
      <c r="R361">
        <v>-1.8897299999999999</v>
      </c>
      <c r="S361" s="170">
        <v>1.5249E-4</v>
      </c>
    </row>
    <row r="362" spans="2:19" x14ac:dyDescent="0.25">
      <c r="B362">
        <v>0</v>
      </c>
      <c r="C362">
        <v>1.51179</v>
      </c>
      <c r="D362">
        <v>-1.70075</v>
      </c>
      <c r="E362" s="170">
        <v>2.0546000000000002E-3</v>
      </c>
      <c r="P362">
        <v>0</v>
      </c>
      <c r="Q362">
        <v>1.51179</v>
      </c>
      <c r="R362">
        <v>-1.70075</v>
      </c>
      <c r="S362" s="170">
        <v>2.6167999999999997E-4</v>
      </c>
    </row>
    <row r="363" spans="2:19" x14ac:dyDescent="0.25">
      <c r="B363">
        <v>0</v>
      </c>
      <c r="C363">
        <v>1.51179</v>
      </c>
      <c r="D363">
        <v>-1.5117799999999999</v>
      </c>
      <c r="E363" s="170">
        <v>3.0214E-3</v>
      </c>
      <c r="P363">
        <v>0</v>
      </c>
      <c r="Q363">
        <v>1.51179</v>
      </c>
      <c r="R363">
        <v>-1.5117799999999999</v>
      </c>
      <c r="S363" s="170">
        <v>4.4846000000000003E-4</v>
      </c>
    </row>
    <row r="364" spans="2:19" x14ac:dyDescent="0.25">
      <c r="B364">
        <v>0</v>
      </c>
      <c r="C364">
        <v>1.51179</v>
      </c>
      <c r="D364">
        <v>-1.32281</v>
      </c>
      <c r="E364" s="170">
        <v>4.3807999999999998E-3</v>
      </c>
      <c r="P364">
        <v>0</v>
      </c>
      <c r="Q364">
        <v>1.51179</v>
      </c>
      <c r="R364">
        <v>-1.32281</v>
      </c>
      <c r="S364" s="170">
        <v>7.5925000000000005E-4</v>
      </c>
    </row>
    <row r="365" spans="2:19" x14ac:dyDescent="0.25">
      <c r="B365">
        <v>0</v>
      </c>
      <c r="C365">
        <v>1.51179</v>
      </c>
      <c r="D365">
        <v>-1.1338299999999999</v>
      </c>
      <c r="E365" s="170">
        <v>6.2259999999999998E-3</v>
      </c>
      <c r="P365">
        <v>0</v>
      </c>
      <c r="Q365">
        <v>1.51179</v>
      </c>
      <c r="R365">
        <v>-1.1338299999999999</v>
      </c>
      <c r="S365" s="170">
        <v>1.2503E-3</v>
      </c>
    </row>
    <row r="366" spans="2:19" x14ac:dyDescent="0.25">
      <c r="B366">
        <v>0</v>
      </c>
      <c r="C366">
        <v>1.51179</v>
      </c>
      <c r="D366">
        <v>-0.94486000000000003</v>
      </c>
      <c r="E366" s="170">
        <v>8.5970999999999999E-3</v>
      </c>
      <c r="P366">
        <v>0</v>
      </c>
      <c r="Q366">
        <v>1.51179</v>
      </c>
      <c r="R366">
        <v>-0.94486000000000003</v>
      </c>
      <c r="S366" s="170">
        <v>1.9691000000000001E-3</v>
      </c>
    </row>
    <row r="367" spans="2:19" x14ac:dyDescent="0.25">
      <c r="B367">
        <v>0</v>
      </c>
      <c r="C367">
        <v>1.51179</v>
      </c>
      <c r="D367">
        <v>-0.75588999999999995</v>
      </c>
      <c r="E367" s="170">
        <v>1.1414000000000001E-2</v>
      </c>
      <c r="P367">
        <v>0</v>
      </c>
      <c r="Q367">
        <v>1.51179</v>
      </c>
      <c r="R367">
        <v>-0.75588999999999995</v>
      </c>
      <c r="S367" s="170">
        <v>2.9191E-3</v>
      </c>
    </row>
    <row r="368" spans="2:19" x14ac:dyDescent="0.25">
      <c r="B368">
        <v>0</v>
      </c>
      <c r="C368">
        <v>1.51179</v>
      </c>
      <c r="D368">
        <v>-0.56691999999999998</v>
      </c>
      <c r="E368" s="170">
        <v>1.4420000000000001E-2</v>
      </c>
      <c r="P368">
        <v>0</v>
      </c>
      <c r="Q368">
        <v>1.51179</v>
      </c>
      <c r="R368">
        <v>-0.56691999999999998</v>
      </c>
      <c r="S368" s="170">
        <v>4.0201999999999998E-3</v>
      </c>
    </row>
    <row r="369" spans="2:19" x14ac:dyDescent="0.25">
      <c r="B369">
        <v>0</v>
      </c>
      <c r="C369">
        <v>1.51179</v>
      </c>
      <c r="D369">
        <v>-0.37794</v>
      </c>
      <c r="E369" s="170">
        <v>1.7170999999999999E-2</v>
      </c>
      <c r="P369">
        <v>0</v>
      </c>
      <c r="Q369">
        <v>1.51179</v>
      </c>
      <c r="R369">
        <v>-0.37794</v>
      </c>
      <c r="S369" s="170">
        <v>5.0907000000000001E-3</v>
      </c>
    </row>
    <row r="370" spans="2:19" x14ac:dyDescent="0.25">
      <c r="B370">
        <v>0</v>
      </c>
      <c r="C370">
        <v>1.51179</v>
      </c>
      <c r="D370">
        <v>-0.18897</v>
      </c>
      <c r="E370" s="170">
        <v>1.9129E-2</v>
      </c>
      <c r="P370">
        <v>0</v>
      </c>
      <c r="Q370">
        <v>1.51179</v>
      </c>
      <c r="R370">
        <v>-0.18897</v>
      </c>
      <c r="S370" s="170">
        <v>5.8836000000000001E-3</v>
      </c>
    </row>
    <row r="371" spans="2:19" x14ac:dyDescent="0.25">
      <c r="B371">
        <v>0</v>
      </c>
      <c r="C371">
        <v>1.51179</v>
      </c>
      <c r="D371">
        <v>0</v>
      </c>
      <c r="E371" s="170">
        <v>1.9841000000000001E-2</v>
      </c>
      <c r="P371">
        <v>0</v>
      </c>
      <c r="Q371">
        <v>1.51179</v>
      </c>
      <c r="R371">
        <v>0</v>
      </c>
      <c r="S371" s="170">
        <v>6.1776000000000001E-3</v>
      </c>
    </row>
    <row r="372" spans="2:19" x14ac:dyDescent="0.25">
      <c r="B372">
        <v>0</v>
      </c>
      <c r="C372">
        <v>1.51179</v>
      </c>
      <c r="D372">
        <v>0.18898000000000001</v>
      </c>
      <c r="E372" s="170">
        <v>1.9129E-2</v>
      </c>
      <c r="P372">
        <v>0</v>
      </c>
      <c r="Q372">
        <v>1.51179</v>
      </c>
      <c r="R372">
        <v>0.18898000000000001</v>
      </c>
      <c r="S372" s="170">
        <v>5.8836000000000001E-3</v>
      </c>
    </row>
    <row r="373" spans="2:19" x14ac:dyDescent="0.25">
      <c r="B373">
        <v>0</v>
      </c>
      <c r="C373">
        <v>1.51179</v>
      </c>
      <c r="D373">
        <v>0.37795000000000001</v>
      </c>
      <c r="E373" s="170">
        <v>1.7170999999999999E-2</v>
      </c>
      <c r="P373">
        <v>0</v>
      </c>
      <c r="Q373">
        <v>1.51179</v>
      </c>
      <c r="R373">
        <v>0.37795000000000001</v>
      </c>
      <c r="S373" s="170">
        <v>5.0907000000000001E-3</v>
      </c>
    </row>
    <row r="374" spans="2:19" x14ac:dyDescent="0.25">
      <c r="B374">
        <v>0</v>
      </c>
      <c r="C374">
        <v>1.51179</v>
      </c>
      <c r="D374">
        <v>0.56691999999999998</v>
      </c>
      <c r="E374" s="170">
        <v>1.4420000000000001E-2</v>
      </c>
      <c r="P374">
        <v>0</v>
      </c>
      <c r="Q374">
        <v>1.51179</v>
      </c>
      <c r="R374">
        <v>0.56691999999999998</v>
      </c>
      <c r="S374" s="170">
        <v>4.0201999999999998E-3</v>
      </c>
    </row>
    <row r="375" spans="2:19" x14ac:dyDescent="0.25">
      <c r="B375">
        <v>0</v>
      </c>
      <c r="C375">
        <v>1.51179</v>
      </c>
      <c r="D375">
        <v>0.75590000000000002</v>
      </c>
      <c r="E375" s="170">
        <v>1.1414000000000001E-2</v>
      </c>
      <c r="P375">
        <v>0</v>
      </c>
      <c r="Q375">
        <v>1.51179</v>
      </c>
      <c r="R375">
        <v>0.75590000000000002</v>
      </c>
      <c r="S375" s="170">
        <v>2.9191E-3</v>
      </c>
    </row>
    <row r="376" spans="2:19" x14ac:dyDescent="0.25">
      <c r="B376">
        <v>0</v>
      </c>
      <c r="C376">
        <v>1.51179</v>
      </c>
      <c r="D376">
        <v>0.94486999999999999</v>
      </c>
      <c r="E376" s="170">
        <v>8.5970999999999999E-3</v>
      </c>
      <c r="P376">
        <v>0</v>
      </c>
      <c r="Q376">
        <v>1.51179</v>
      </c>
      <c r="R376">
        <v>0.94486999999999999</v>
      </c>
      <c r="S376" s="170">
        <v>1.9691000000000001E-3</v>
      </c>
    </row>
    <row r="377" spans="2:19" x14ac:dyDescent="0.25">
      <c r="B377">
        <v>0</v>
      </c>
      <c r="C377">
        <v>1.51179</v>
      </c>
      <c r="D377">
        <v>1.13384</v>
      </c>
      <c r="E377" s="170">
        <v>6.2259999999999998E-3</v>
      </c>
      <c r="P377">
        <v>0</v>
      </c>
      <c r="Q377">
        <v>1.51179</v>
      </c>
      <c r="R377">
        <v>1.13384</v>
      </c>
      <c r="S377" s="170">
        <v>1.2503E-3</v>
      </c>
    </row>
    <row r="378" spans="2:19" x14ac:dyDescent="0.25">
      <c r="B378">
        <v>0</v>
      </c>
      <c r="C378">
        <v>1.51179</v>
      </c>
      <c r="D378">
        <v>1.32281</v>
      </c>
      <c r="E378" s="170">
        <v>4.3807999999999998E-3</v>
      </c>
      <c r="P378">
        <v>0</v>
      </c>
      <c r="Q378">
        <v>1.51179</v>
      </c>
      <c r="R378">
        <v>1.32281</v>
      </c>
      <c r="S378" s="170">
        <v>7.5925000000000005E-4</v>
      </c>
    </row>
    <row r="379" spans="2:19" x14ac:dyDescent="0.25">
      <c r="B379">
        <v>0</v>
      </c>
      <c r="C379">
        <v>1.51179</v>
      </c>
      <c r="D379">
        <v>1.51179</v>
      </c>
      <c r="E379" s="170">
        <v>3.0214E-3</v>
      </c>
      <c r="P379">
        <v>0</v>
      </c>
      <c r="Q379">
        <v>1.51179</v>
      </c>
      <c r="R379">
        <v>1.51179</v>
      </c>
      <c r="S379" s="170">
        <v>4.4846000000000003E-4</v>
      </c>
    </row>
    <row r="380" spans="2:19" x14ac:dyDescent="0.25">
      <c r="B380">
        <v>0</v>
      </c>
      <c r="C380">
        <v>1.51179</v>
      </c>
      <c r="D380">
        <v>1.70076</v>
      </c>
      <c r="E380" s="170">
        <v>2.0546000000000002E-3</v>
      </c>
      <c r="P380">
        <v>0</v>
      </c>
      <c r="Q380">
        <v>1.51179</v>
      </c>
      <c r="R380">
        <v>1.70076</v>
      </c>
      <c r="S380" s="170">
        <v>2.6167999999999997E-4</v>
      </c>
    </row>
    <row r="381" spans="2:19" x14ac:dyDescent="0.25">
      <c r="B381">
        <v>0</v>
      </c>
      <c r="C381">
        <v>1.70076</v>
      </c>
      <c r="D381">
        <v>-1.8897299999999999</v>
      </c>
      <c r="E381" s="170">
        <v>9.8930000000000003E-4</v>
      </c>
      <c r="P381">
        <v>0</v>
      </c>
      <c r="Q381">
        <v>1.70076</v>
      </c>
      <c r="R381">
        <v>-1.8897299999999999</v>
      </c>
      <c r="S381" s="170">
        <v>9.8303999999999999E-5</v>
      </c>
    </row>
    <row r="382" spans="2:19" x14ac:dyDescent="0.25">
      <c r="B382">
        <v>0</v>
      </c>
      <c r="C382">
        <v>1.70076</v>
      </c>
      <c r="D382">
        <v>-1.70075</v>
      </c>
      <c r="E382" s="170">
        <v>1.438E-3</v>
      </c>
      <c r="P382">
        <v>0</v>
      </c>
      <c r="Q382">
        <v>1.70076</v>
      </c>
      <c r="R382">
        <v>-1.70075</v>
      </c>
      <c r="S382" s="170">
        <v>1.6097E-4</v>
      </c>
    </row>
    <row r="383" spans="2:19" x14ac:dyDescent="0.25">
      <c r="B383">
        <v>0</v>
      </c>
      <c r="C383">
        <v>1.70076</v>
      </c>
      <c r="D383">
        <v>-1.5117799999999999</v>
      </c>
      <c r="E383" s="170">
        <v>2.0546000000000002E-3</v>
      </c>
      <c r="P383">
        <v>0</v>
      </c>
      <c r="Q383">
        <v>1.70076</v>
      </c>
      <c r="R383">
        <v>-1.5117799999999999</v>
      </c>
      <c r="S383" s="170">
        <v>2.6167999999999997E-4</v>
      </c>
    </row>
    <row r="384" spans="2:19" x14ac:dyDescent="0.25">
      <c r="B384">
        <v>0</v>
      </c>
      <c r="C384">
        <v>1.70076</v>
      </c>
      <c r="D384">
        <v>-1.32281</v>
      </c>
      <c r="E384" s="170">
        <v>2.8823E-3</v>
      </c>
      <c r="P384">
        <v>0</v>
      </c>
      <c r="Q384">
        <v>1.70076</v>
      </c>
      <c r="R384">
        <v>-1.32281</v>
      </c>
      <c r="S384" s="170">
        <v>4.1962999999999999E-4</v>
      </c>
    </row>
    <row r="385" spans="2:19" x14ac:dyDescent="0.25">
      <c r="B385">
        <v>0</v>
      </c>
      <c r="C385">
        <v>1.70076</v>
      </c>
      <c r="D385">
        <v>-1.1338299999999999</v>
      </c>
      <c r="E385" s="170">
        <v>3.9546E-3</v>
      </c>
      <c r="P385">
        <v>0</v>
      </c>
      <c r="Q385">
        <v>1.70076</v>
      </c>
      <c r="R385">
        <v>-1.1338299999999999</v>
      </c>
      <c r="S385" s="170">
        <v>6.5649000000000002E-4</v>
      </c>
    </row>
    <row r="386" spans="2:19" x14ac:dyDescent="0.25">
      <c r="B386">
        <v>0</v>
      </c>
      <c r="C386">
        <v>1.70076</v>
      </c>
      <c r="D386">
        <v>-0.94486000000000003</v>
      </c>
      <c r="E386" s="170">
        <v>5.2738000000000004E-3</v>
      </c>
      <c r="P386">
        <v>0</v>
      </c>
      <c r="Q386">
        <v>1.70076</v>
      </c>
      <c r="R386">
        <v>-0.94486000000000003</v>
      </c>
      <c r="S386" s="170">
        <v>9.8820000000000006E-4</v>
      </c>
    </row>
    <row r="387" spans="2:19" x14ac:dyDescent="0.25">
      <c r="B387">
        <v>0</v>
      </c>
      <c r="C387">
        <v>1.70076</v>
      </c>
      <c r="D387">
        <v>-0.75588999999999995</v>
      </c>
      <c r="E387" s="170">
        <v>6.7822000000000004E-3</v>
      </c>
      <c r="P387">
        <v>0</v>
      </c>
      <c r="Q387">
        <v>1.70076</v>
      </c>
      <c r="R387">
        <v>-0.75588999999999995</v>
      </c>
      <c r="S387" s="170">
        <v>1.4111E-3</v>
      </c>
    </row>
    <row r="388" spans="2:19" x14ac:dyDescent="0.25">
      <c r="B388">
        <v>0</v>
      </c>
      <c r="C388">
        <v>1.70076</v>
      </c>
      <c r="D388">
        <v>-0.56691999999999998</v>
      </c>
      <c r="E388" s="170">
        <v>8.3397999999999996E-3</v>
      </c>
      <c r="P388">
        <v>0</v>
      </c>
      <c r="Q388">
        <v>1.70076</v>
      </c>
      <c r="R388">
        <v>-0.56691999999999998</v>
      </c>
      <c r="S388" s="170">
        <v>1.8871000000000001E-3</v>
      </c>
    </row>
    <row r="389" spans="2:19" x14ac:dyDescent="0.25">
      <c r="B389">
        <v>0</v>
      </c>
      <c r="C389">
        <v>1.70076</v>
      </c>
      <c r="D389">
        <v>-0.37794</v>
      </c>
      <c r="E389" s="170">
        <v>9.7292000000000003E-3</v>
      </c>
      <c r="P389">
        <v>0</v>
      </c>
      <c r="Q389">
        <v>1.70076</v>
      </c>
      <c r="R389">
        <v>-0.37794</v>
      </c>
      <c r="S389" s="170">
        <v>2.3398999999999998E-3</v>
      </c>
    </row>
    <row r="390" spans="2:19" x14ac:dyDescent="0.25">
      <c r="B390">
        <v>0</v>
      </c>
      <c r="C390">
        <v>1.70076</v>
      </c>
      <c r="D390">
        <v>-0.18897</v>
      </c>
      <c r="E390" s="170">
        <v>1.0699999999999999E-2</v>
      </c>
      <c r="P390">
        <v>0</v>
      </c>
      <c r="Q390">
        <v>1.70076</v>
      </c>
      <c r="R390">
        <v>-0.18897</v>
      </c>
      <c r="S390" s="170">
        <v>2.6700000000000001E-3</v>
      </c>
    </row>
    <row r="391" spans="2:19" x14ac:dyDescent="0.25">
      <c r="B391">
        <v>0</v>
      </c>
      <c r="C391">
        <v>1.70076</v>
      </c>
      <c r="D391">
        <v>0</v>
      </c>
      <c r="E391" s="170">
        <v>1.1050000000000001E-2</v>
      </c>
      <c r="P391">
        <v>0</v>
      </c>
      <c r="Q391">
        <v>1.70076</v>
      </c>
      <c r="R391">
        <v>0</v>
      </c>
      <c r="S391" s="170">
        <v>2.7915000000000001E-3</v>
      </c>
    </row>
    <row r="392" spans="2:19" x14ac:dyDescent="0.25">
      <c r="B392">
        <v>0</v>
      </c>
      <c r="C392">
        <v>1.70076</v>
      </c>
      <c r="D392">
        <v>0.18898000000000001</v>
      </c>
      <c r="E392" s="170">
        <v>1.0699999999999999E-2</v>
      </c>
      <c r="P392">
        <v>0</v>
      </c>
      <c r="Q392">
        <v>1.70076</v>
      </c>
      <c r="R392">
        <v>0.18898000000000001</v>
      </c>
      <c r="S392" s="170">
        <v>2.6700000000000001E-3</v>
      </c>
    </row>
    <row r="393" spans="2:19" x14ac:dyDescent="0.25">
      <c r="B393">
        <v>0</v>
      </c>
      <c r="C393">
        <v>1.70076</v>
      </c>
      <c r="D393">
        <v>0.37795000000000001</v>
      </c>
      <c r="E393" s="170">
        <v>9.7292000000000003E-3</v>
      </c>
      <c r="P393">
        <v>0</v>
      </c>
      <c r="Q393">
        <v>1.70076</v>
      </c>
      <c r="R393">
        <v>0.37795000000000001</v>
      </c>
      <c r="S393" s="170">
        <v>2.3398999999999998E-3</v>
      </c>
    </row>
    <row r="394" spans="2:19" x14ac:dyDescent="0.25">
      <c r="B394">
        <v>0</v>
      </c>
      <c r="C394">
        <v>1.70076</v>
      </c>
      <c r="D394">
        <v>0.56691999999999998</v>
      </c>
      <c r="E394" s="170">
        <v>8.3397999999999996E-3</v>
      </c>
      <c r="P394">
        <v>0</v>
      </c>
      <c r="Q394">
        <v>1.70076</v>
      </c>
      <c r="R394">
        <v>0.56691999999999998</v>
      </c>
      <c r="S394" s="170">
        <v>1.8871000000000001E-3</v>
      </c>
    </row>
    <row r="395" spans="2:19" x14ac:dyDescent="0.25">
      <c r="B395">
        <v>0</v>
      </c>
      <c r="C395">
        <v>1.70076</v>
      </c>
      <c r="D395">
        <v>0.75590000000000002</v>
      </c>
      <c r="E395" s="170">
        <v>6.7822000000000004E-3</v>
      </c>
      <c r="P395">
        <v>0</v>
      </c>
      <c r="Q395">
        <v>1.70076</v>
      </c>
      <c r="R395">
        <v>0.75590000000000002</v>
      </c>
      <c r="S395" s="170">
        <v>1.4111E-3</v>
      </c>
    </row>
    <row r="396" spans="2:19" x14ac:dyDescent="0.25">
      <c r="B396">
        <v>0</v>
      </c>
      <c r="C396">
        <v>1.70076</v>
      </c>
      <c r="D396">
        <v>0.94486999999999999</v>
      </c>
      <c r="E396" s="170">
        <v>5.2738000000000004E-3</v>
      </c>
      <c r="P396">
        <v>0</v>
      </c>
      <c r="Q396">
        <v>1.70076</v>
      </c>
      <c r="R396">
        <v>0.94486999999999999</v>
      </c>
      <c r="S396" s="170">
        <v>9.8820000000000006E-4</v>
      </c>
    </row>
    <row r="397" spans="2:19" x14ac:dyDescent="0.25">
      <c r="B397">
        <v>0</v>
      </c>
      <c r="C397">
        <v>1.70076</v>
      </c>
      <c r="D397">
        <v>1.13384</v>
      </c>
      <c r="E397" s="170">
        <v>3.9546E-3</v>
      </c>
      <c r="P397">
        <v>0</v>
      </c>
      <c r="Q397">
        <v>1.70076</v>
      </c>
      <c r="R397">
        <v>1.13384</v>
      </c>
      <c r="S397" s="170">
        <v>6.5649000000000002E-4</v>
      </c>
    </row>
    <row r="398" spans="2:19" x14ac:dyDescent="0.25">
      <c r="B398">
        <v>0</v>
      </c>
      <c r="C398">
        <v>1.70076</v>
      </c>
      <c r="D398">
        <v>1.32281</v>
      </c>
      <c r="E398" s="170">
        <v>2.8823E-3</v>
      </c>
      <c r="P398">
        <v>0</v>
      </c>
      <c r="Q398">
        <v>1.70076</v>
      </c>
      <c r="R398">
        <v>1.32281</v>
      </c>
      <c r="S398" s="170">
        <v>4.1962999999999999E-4</v>
      </c>
    </row>
    <row r="399" spans="2:19" x14ac:dyDescent="0.25">
      <c r="B399">
        <v>0</v>
      </c>
      <c r="C399">
        <v>1.70076</v>
      </c>
      <c r="D399">
        <v>1.51179</v>
      </c>
      <c r="E399" s="170">
        <v>2.0546000000000002E-3</v>
      </c>
      <c r="P399">
        <v>0</v>
      </c>
      <c r="Q399">
        <v>1.70076</v>
      </c>
      <c r="R399">
        <v>1.51179</v>
      </c>
      <c r="S399" s="170">
        <v>2.6167999999999997E-4</v>
      </c>
    </row>
    <row r="400" spans="2:19" x14ac:dyDescent="0.25">
      <c r="B400">
        <v>0</v>
      </c>
      <c r="C400">
        <v>1.70076</v>
      </c>
      <c r="D400">
        <v>1.70076</v>
      </c>
      <c r="E400" s="170">
        <v>1.438E-3</v>
      </c>
      <c r="P400">
        <v>0</v>
      </c>
      <c r="Q400">
        <v>1.70076</v>
      </c>
      <c r="R400">
        <v>1.70076</v>
      </c>
      <c r="S400" s="170">
        <v>1.6097E-4</v>
      </c>
    </row>
  </sheetData>
  <autoFilter ref="P1:P401" xr:uid="{00000000-0009-0000-0000-000003000000}"/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1"/>
  <sheetViews>
    <sheetView topLeftCell="B154" zoomScaleNormal="100" workbookViewId="0">
      <selection activeCell="G41" sqref="G41"/>
    </sheetView>
  </sheetViews>
  <sheetFormatPr defaultRowHeight="16.5" x14ac:dyDescent="0.25"/>
  <cols>
    <col min="2" max="2" width="16.75" customWidth="1"/>
    <col min="3" max="3" width="19.375" customWidth="1"/>
    <col min="4" max="4" width="18" customWidth="1"/>
    <col min="5" max="5" width="19.5" customWidth="1"/>
    <col min="7" max="7" width="16.75" customWidth="1"/>
    <col min="8" max="8" width="19.625" customWidth="1"/>
    <col min="9" max="9" width="21.5" customWidth="1"/>
    <col min="10" max="10" width="19.5" customWidth="1"/>
    <col min="11" max="11" width="11.625" customWidth="1"/>
    <col min="12" max="12" width="15" customWidth="1"/>
    <col min="13" max="13" width="14.75" customWidth="1"/>
    <col min="14" max="14" width="17.875" customWidth="1"/>
  </cols>
  <sheetData>
    <row r="1" spans="1:15" ht="17.25" thickBot="1" x14ac:dyDescent="0.3">
      <c r="A1" s="152" t="s">
        <v>88</v>
      </c>
      <c r="B1" s="153" t="s">
        <v>87</v>
      </c>
      <c r="C1" s="153" t="s">
        <v>92</v>
      </c>
      <c r="D1" s="154" t="s">
        <v>94</v>
      </c>
      <c r="F1" s="152" t="s">
        <v>90</v>
      </c>
      <c r="G1" s="153" t="s">
        <v>87</v>
      </c>
      <c r="H1" s="153" t="s">
        <v>92</v>
      </c>
      <c r="I1" s="154" t="s">
        <v>94</v>
      </c>
      <c r="K1" s="152" t="s">
        <v>90</v>
      </c>
      <c r="L1" s="153" t="s">
        <v>87</v>
      </c>
      <c r="M1" s="153" t="s">
        <v>92</v>
      </c>
      <c r="N1" s="154" t="s">
        <v>94</v>
      </c>
      <c r="O1" s="157" t="s">
        <v>102</v>
      </c>
    </row>
    <row r="2" spans="1:15" ht="19.5" x14ac:dyDescent="0.25">
      <c r="A2" s="120" t="s">
        <v>1</v>
      </c>
      <c r="B2" s="56">
        <v>-0.49880099999999999</v>
      </c>
      <c r="C2" s="56">
        <v>-0.50166599999999995</v>
      </c>
      <c r="D2" s="149">
        <v>-0.49880099999999999</v>
      </c>
      <c r="F2" s="120" t="s">
        <v>1</v>
      </c>
      <c r="G2" s="56">
        <v>-0.50362700000000005</v>
      </c>
      <c r="H2" s="56">
        <v>-0.53431799999999996</v>
      </c>
      <c r="I2" s="149">
        <v>-0.51238700000000004</v>
      </c>
      <c r="K2" s="120" t="s">
        <v>1</v>
      </c>
      <c r="L2" s="34">
        <f>(G2-B2)*627.5095</f>
        <v>-3.0283608470000329</v>
      </c>
      <c r="M2" s="34">
        <f>(H2-C2)*627.5095</f>
        <v>-20.489440194000011</v>
      </c>
      <c r="N2" s="35">
        <f t="shared" ref="M2:N11" si="0">(I2-D2)*627.5095</f>
        <v>-8.5253440670000273</v>
      </c>
      <c r="O2" s="144">
        <v>-17.399999999999999</v>
      </c>
    </row>
    <row r="3" spans="1:15" ht="19.5" x14ac:dyDescent="0.25">
      <c r="A3" s="120" t="s">
        <v>3</v>
      </c>
      <c r="B3" s="56">
        <v>-2.881284</v>
      </c>
      <c r="C3" s="56">
        <v>-2.9090850000000001</v>
      </c>
      <c r="D3" s="149">
        <v>-2.8880539999999999</v>
      </c>
      <c r="F3" s="120" t="s">
        <v>3</v>
      </c>
      <c r="G3" s="56">
        <v>-2.6773940000000001</v>
      </c>
      <c r="H3" s="56">
        <v>-2.722064</v>
      </c>
      <c r="I3" s="149">
        <v>-2.6838609999999998</v>
      </c>
      <c r="K3" s="120" t="s">
        <v>3</v>
      </c>
      <c r="L3" s="34">
        <f t="shared" ref="L3:L11" si="1">(G3-B3)*627.5095</f>
        <v>127.94291195499994</v>
      </c>
      <c r="M3" s="34">
        <f t="shared" si="0"/>
        <v>117.35745419950007</v>
      </c>
      <c r="N3" s="35">
        <f t="shared" si="0"/>
        <v>128.13304733350003</v>
      </c>
      <c r="O3" s="144">
        <v>5</v>
      </c>
    </row>
    <row r="4" spans="1:15" ht="19.5" x14ac:dyDescent="0.25">
      <c r="A4" s="120" t="s">
        <v>5</v>
      </c>
      <c r="B4" s="56">
        <v>-7.4315629999999997</v>
      </c>
      <c r="C4" s="56">
        <v>-7.4912020000000004</v>
      </c>
      <c r="D4" s="149">
        <v>-7.4315629999999997</v>
      </c>
      <c r="F4" s="120" t="s">
        <v>5</v>
      </c>
      <c r="G4" s="56">
        <v>-7.4406739999999996</v>
      </c>
      <c r="H4" s="56">
        <v>-7.5113300000000001</v>
      </c>
      <c r="I4" s="149">
        <v>-7.4521170000000003</v>
      </c>
      <c r="K4" s="120" t="s">
        <v>5</v>
      </c>
      <c r="L4" s="34">
        <f t="shared" si="1"/>
        <v>-5.7172390544999176</v>
      </c>
      <c r="M4" s="34">
        <f t="shared" si="0"/>
        <v>-12.630511215999812</v>
      </c>
      <c r="N4" s="35">
        <f t="shared" si="0"/>
        <v>-12.897830263000394</v>
      </c>
      <c r="O4" s="144">
        <v>-14.3</v>
      </c>
    </row>
    <row r="5" spans="1:15" ht="19.5" x14ac:dyDescent="0.25">
      <c r="A5" s="120" t="s">
        <v>7</v>
      </c>
      <c r="B5" s="56">
        <v>-14.595582</v>
      </c>
      <c r="C5" s="56">
        <v>-14.670745</v>
      </c>
      <c r="D5" s="149">
        <v>-14.615024</v>
      </c>
      <c r="F5" s="120" t="s">
        <v>7</v>
      </c>
      <c r="G5" s="56">
        <v>-14.571275</v>
      </c>
      <c r="H5" s="56">
        <v>-14.662222</v>
      </c>
      <c r="I5" s="149">
        <v>-14.589219</v>
      </c>
      <c r="K5" s="120" t="s">
        <v>7</v>
      </c>
      <c r="L5" s="34">
        <f t="shared" si="1"/>
        <v>15.252873416500188</v>
      </c>
      <c r="M5" s="34">
        <f t="shared" si="0"/>
        <v>5.3482634685001758</v>
      </c>
      <c r="N5" s="35">
        <f t="shared" si="0"/>
        <v>16.192882647500049</v>
      </c>
      <c r="O5" s="144">
        <v>4.3</v>
      </c>
    </row>
    <row r="6" spans="1:15" ht="19.5" x14ac:dyDescent="0.25">
      <c r="A6" s="120" t="s">
        <v>39</v>
      </c>
      <c r="B6" s="56">
        <v>-24.563106000000001</v>
      </c>
      <c r="C6" s="56">
        <v>-24.659564</v>
      </c>
      <c r="D6" s="149">
        <v>-24.583904</v>
      </c>
      <c r="F6" s="120" t="s">
        <v>39</v>
      </c>
      <c r="G6" s="56">
        <v>-24.561149</v>
      </c>
      <c r="H6" s="56">
        <v>-24.674813</v>
      </c>
      <c r="I6" s="149">
        <v>-24.581232</v>
      </c>
      <c r="K6" s="120" t="s">
        <v>39</v>
      </c>
      <c r="L6" s="34">
        <f t="shared" si="1"/>
        <v>1.2280360915005488</v>
      </c>
      <c r="M6" s="34">
        <f t="shared" si="0"/>
        <v>-9.5688923655004601</v>
      </c>
      <c r="N6" s="35">
        <f t="shared" si="0"/>
        <v>1.6767053840002835</v>
      </c>
      <c r="O6" s="144">
        <v>-5.5</v>
      </c>
    </row>
    <row r="7" spans="1:15" ht="19.5" x14ac:dyDescent="0.25">
      <c r="A7" s="120" t="s">
        <v>9</v>
      </c>
      <c r="B7" s="56">
        <v>-37.736612000000001</v>
      </c>
      <c r="C7" s="56">
        <v>-37.851334000000001</v>
      </c>
      <c r="D7" s="149">
        <v>-37.756669000000002</v>
      </c>
      <c r="F7" s="120" t="s">
        <v>9</v>
      </c>
      <c r="G7" s="56">
        <v>-37.772809000000002</v>
      </c>
      <c r="H7" s="56">
        <v>-37.901398999999998</v>
      </c>
      <c r="I7" s="149">
        <v>-37.790340999999998</v>
      </c>
      <c r="K7" s="120" t="s">
        <v>9</v>
      </c>
      <c r="L7" s="34">
        <f t="shared" si="1"/>
        <v>-22.713961371500858</v>
      </c>
      <c r="M7" s="34">
        <f t="shared" si="0"/>
        <v>-31.416263117497788</v>
      </c>
      <c r="N7" s="35">
        <f t="shared" si="0"/>
        <v>-21.129499883997305</v>
      </c>
      <c r="O7" s="144">
        <v>-29.1</v>
      </c>
    </row>
    <row r="8" spans="1:15" ht="19.5" x14ac:dyDescent="0.25">
      <c r="A8" s="120" t="s">
        <v>11</v>
      </c>
      <c r="B8" s="56">
        <v>-54.459200000000003</v>
      </c>
      <c r="C8" s="56">
        <v>-54.587774000000003</v>
      </c>
      <c r="D8" s="149">
        <v>-54.476413999999998</v>
      </c>
      <c r="F8" s="120" t="s">
        <v>11</v>
      </c>
      <c r="G8" s="56">
        <v>-54.427159000000003</v>
      </c>
      <c r="H8" s="56">
        <v>-54.592835000000001</v>
      </c>
      <c r="I8" s="149">
        <v>-54.449303</v>
      </c>
      <c r="K8" s="120" t="s">
        <v>11</v>
      </c>
      <c r="L8" s="34">
        <f t="shared" si="1"/>
        <v>20.106031889499711</v>
      </c>
      <c r="M8" s="34">
        <f t="shared" si="0"/>
        <v>-3.1758255794985955</v>
      </c>
      <c r="N8" s="35">
        <f t="shared" si="0"/>
        <v>17.012410054498673</v>
      </c>
      <c r="O8" s="144">
        <v>1.4</v>
      </c>
    </row>
    <row r="9" spans="1:15" ht="19.5" x14ac:dyDescent="0.25">
      <c r="A9" s="120" t="s">
        <v>13</v>
      </c>
      <c r="B9" s="56">
        <v>-74.885290999999995</v>
      </c>
      <c r="C9" s="56">
        <v>-75.067605</v>
      </c>
      <c r="D9" s="149">
        <v>-74.902647000000002</v>
      </c>
      <c r="F9" s="120" t="s">
        <v>13</v>
      </c>
      <c r="G9" s="56">
        <v>-74.925246999999999</v>
      </c>
      <c r="H9" s="56">
        <v>-75.127217000000002</v>
      </c>
      <c r="I9" s="149">
        <v>-74.938835999999995</v>
      </c>
      <c r="K9" s="120" t="s">
        <v>13</v>
      </c>
      <c r="L9" s="34">
        <f t="shared" si="1"/>
        <v>-25.072769582002294</v>
      </c>
      <c r="M9" s="34">
        <f t="shared" si="0"/>
        <v>-37.407096314000832</v>
      </c>
      <c r="N9" s="35">
        <f t="shared" si="0"/>
        <v>-22.708941295495698</v>
      </c>
      <c r="O9" s="144">
        <v>-33.700000000000003</v>
      </c>
    </row>
    <row r="10" spans="1:15" ht="19.5" x14ac:dyDescent="0.25">
      <c r="A10" s="120" t="s">
        <v>15</v>
      </c>
      <c r="B10" s="56">
        <v>-99.498819999999995</v>
      </c>
      <c r="C10" s="56">
        <v>-99.730594999999994</v>
      </c>
      <c r="D10" s="149">
        <v>-99.511037999999999</v>
      </c>
      <c r="F10" s="120" t="s">
        <v>15</v>
      </c>
      <c r="G10" s="56">
        <v>-99.623846999999998</v>
      </c>
      <c r="H10" s="56">
        <v>-99.859697999999995</v>
      </c>
      <c r="I10" s="149">
        <v>-99.624290000000002</v>
      </c>
      <c r="K10" s="120" t="s">
        <v>15</v>
      </c>
      <c r="L10" s="34">
        <f t="shared" si="1"/>
        <v>-78.455630256501806</v>
      </c>
      <c r="M10" s="34">
        <f t="shared" si="0"/>
        <v>-81.013358978500392</v>
      </c>
      <c r="N10" s="35">
        <f t="shared" si="0"/>
        <v>-71.066705894001757</v>
      </c>
      <c r="O10" s="144">
        <v>-77</v>
      </c>
    </row>
    <row r="11" spans="1:15" ht="20.25" thickBot="1" x14ac:dyDescent="0.3">
      <c r="A11" s="121" t="s">
        <v>17</v>
      </c>
      <c r="B11" s="150">
        <v>-128.640884</v>
      </c>
      <c r="C11" s="150">
        <f>H2-0.534318-128.916155</f>
        <v>-129.984791</v>
      </c>
      <c r="D11" s="151">
        <v>-128.64470499999999</v>
      </c>
      <c r="F11" s="121" t="s">
        <v>17</v>
      </c>
      <c r="G11" s="150">
        <v>-128.36680999999999</v>
      </c>
      <c r="H11" s="150">
        <v>-128.665031</v>
      </c>
      <c r="I11" s="151">
        <v>-128.37087299999999</v>
      </c>
      <c r="K11" s="121" t="s">
        <v>17</v>
      </c>
      <c r="L11" s="37">
        <f t="shared" si="1"/>
        <v>171.98403870300817</v>
      </c>
      <c r="M11" s="37">
        <f t="shared" si="0"/>
        <v>828.16193772000145</v>
      </c>
      <c r="N11" s="38">
        <f t="shared" si="0"/>
        <v>171.83218140399921</v>
      </c>
      <c r="O11" s="164">
        <v>6.9</v>
      </c>
    </row>
    <row r="13" spans="1:15" ht="17.25" thickBot="1" x14ac:dyDescent="0.3"/>
    <row r="14" spans="1:15" ht="17.25" thickBot="1" x14ac:dyDescent="0.3">
      <c r="A14" s="152" t="s">
        <v>88</v>
      </c>
      <c r="B14" s="153" t="s">
        <v>96</v>
      </c>
      <c r="C14" s="153" t="s">
        <v>98</v>
      </c>
      <c r="D14" s="154" t="s">
        <v>100</v>
      </c>
      <c r="E14" s="111"/>
      <c r="F14" s="152" t="s">
        <v>90</v>
      </c>
      <c r="G14" s="153" t="s">
        <v>96</v>
      </c>
      <c r="H14" s="153" t="s">
        <v>98</v>
      </c>
      <c r="I14" s="154" t="s">
        <v>100</v>
      </c>
      <c r="K14" s="152" t="s">
        <v>90</v>
      </c>
      <c r="L14" s="153" t="s">
        <v>96</v>
      </c>
      <c r="M14" s="153" t="s">
        <v>98</v>
      </c>
      <c r="N14" s="154" t="s">
        <v>100</v>
      </c>
      <c r="O14" s="157" t="s">
        <v>102</v>
      </c>
    </row>
    <row r="15" spans="1:15" ht="19.5" x14ac:dyDescent="0.25">
      <c r="A15" s="120" t="s">
        <v>1</v>
      </c>
      <c r="B15" s="56">
        <v>-0.49982100000000002</v>
      </c>
      <c r="C15" s="56">
        <v>-0.50226099999999996</v>
      </c>
      <c r="D15" s="149">
        <v>-0.49982100000000002</v>
      </c>
      <c r="E15" s="111"/>
      <c r="F15" s="120" t="s">
        <v>1</v>
      </c>
      <c r="G15" s="56">
        <v>-0.51631700000000003</v>
      </c>
      <c r="H15" s="56">
        <v>-0.53641499999999998</v>
      </c>
      <c r="I15" s="149">
        <v>-0.52701500000000001</v>
      </c>
      <c r="K15" s="120" t="s">
        <v>1</v>
      </c>
      <c r="L15" s="34">
        <f>(G15-B15)*627.5095</f>
        <v>-10.351396712000007</v>
      </c>
      <c r="M15" s="34">
        <f t="shared" ref="M15:N15" si="2">(H15-C15)*627.5095</f>
        <v>-21.431959463000013</v>
      </c>
      <c r="N15" s="35">
        <f t="shared" si="2"/>
        <v>-17.064493342999999</v>
      </c>
      <c r="O15" s="144">
        <v>-17.399999999999999</v>
      </c>
    </row>
    <row r="16" spans="1:15" ht="19.5" x14ac:dyDescent="0.25">
      <c r="A16" s="120" t="s">
        <v>3</v>
      </c>
      <c r="B16" s="56">
        <v>-2.8948179999999999</v>
      </c>
      <c r="C16" s="56">
        <v>-2.914695</v>
      </c>
      <c r="D16" s="149">
        <v>-2.9006080000000001</v>
      </c>
      <c r="E16" s="111"/>
      <c r="F16" s="120" t="s">
        <v>3</v>
      </c>
      <c r="G16" s="56">
        <v>-2.8738079999999999</v>
      </c>
      <c r="H16" s="56">
        <v>-2.8985759999999998</v>
      </c>
      <c r="I16" s="149">
        <v>-2.8797030000000001</v>
      </c>
      <c r="K16" s="120" t="s">
        <v>3</v>
      </c>
      <c r="L16" s="34">
        <f t="shared" ref="L16:L24" si="3">(G16-B16)*627.5095</f>
        <v>13.183974594999983</v>
      </c>
      <c r="M16" s="34">
        <f t="shared" ref="M16:M24" si="4">(H16-C16)*627.5095</f>
        <v>10.114825630500135</v>
      </c>
      <c r="N16" s="35">
        <f t="shared" ref="N16:N24" si="5">(I16-D16)*627.5095</f>
        <v>13.118086097499969</v>
      </c>
      <c r="O16" s="144">
        <v>5</v>
      </c>
    </row>
    <row r="17" spans="1:15" ht="19.5" x14ac:dyDescent="0.25">
      <c r="A17" s="120" t="s">
        <v>5</v>
      </c>
      <c r="B17" s="56">
        <v>-7.4327050000000003</v>
      </c>
      <c r="C17" s="56">
        <v>-7.4920540000000004</v>
      </c>
      <c r="D17" s="149">
        <v>-7.4327050000000003</v>
      </c>
      <c r="E17" s="111"/>
      <c r="F17" s="120" t="s">
        <v>5</v>
      </c>
      <c r="G17" s="56">
        <v>-7.4455369999999998</v>
      </c>
      <c r="H17" s="56">
        <v>-7.5124579999999996</v>
      </c>
      <c r="I17" s="149">
        <v>-7.4552750000000003</v>
      </c>
      <c r="K17" s="120" t="s">
        <v>5</v>
      </c>
      <c r="L17" s="34">
        <f t="shared" si="3"/>
        <v>-8.052201903999693</v>
      </c>
      <c r="M17" s="34">
        <f t="shared" si="4"/>
        <v>-12.803703837999498</v>
      </c>
      <c r="N17" s="35">
        <f t="shared" si="5"/>
        <v>-14.162889414999986</v>
      </c>
      <c r="O17" s="144">
        <v>-14.3</v>
      </c>
    </row>
    <row r="18" spans="1:15" ht="19.5" x14ac:dyDescent="0.25">
      <c r="A18" s="120" t="s">
        <v>7</v>
      </c>
      <c r="B18" s="56">
        <v>-14.601222999999999</v>
      </c>
      <c r="C18" s="56">
        <v>-14.672447</v>
      </c>
      <c r="D18" s="149">
        <v>-14.618455000000001</v>
      </c>
      <c r="E18" s="111"/>
      <c r="F18" s="120" t="s">
        <v>7</v>
      </c>
      <c r="G18" s="56">
        <v>-14.588214000000001</v>
      </c>
      <c r="H18" s="56">
        <v>-14.670916</v>
      </c>
      <c r="I18" s="149">
        <v>-14.606642000000001</v>
      </c>
      <c r="K18" s="120" t="s">
        <v>7</v>
      </c>
      <c r="L18" s="34">
        <f t="shared" si="3"/>
        <v>8.1632710854990549</v>
      </c>
      <c r="M18" s="34">
        <f t="shared" si="4"/>
        <v>0.96071704449996809</v>
      </c>
      <c r="N18" s="35">
        <f t="shared" si="5"/>
        <v>7.4127697235000465</v>
      </c>
      <c r="O18" s="144">
        <v>4.3</v>
      </c>
    </row>
    <row r="19" spans="1:15" ht="19.5" x14ac:dyDescent="0.25">
      <c r="A19" s="120" t="s">
        <v>39</v>
      </c>
      <c r="B19" s="56">
        <v>-24.576611</v>
      </c>
      <c r="C19" s="56">
        <v>-24.663898</v>
      </c>
      <c r="D19" s="149">
        <v>-24.598474</v>
      </c>
      <c r="E19" s="111"/>
      <c r="F19" s="120" t="s">
        <v>39</v>
      </c>
      <c r="G19" s="56">
        <v>-24.584402999999998</v>
      </c>
      <c r="H19" s="56">
        <v>-24.682696</v>
      </c>
      <c r="I19" s="149">
        <v>-24.607274</v>
      </c>
      <c r="K19" s="120" t="s">
        <v>39</v>
      </c>
      <c r="L19" s="34">
        <f t="shared" si="3"/>
        <v>-4.8895540239990378</v>
      </c>
      <c r="M19" s="34">
        <f t="shared" si="4"/>
        <v>-11.795923581000197</v>
      </c>
      <c r="N19" s="35">
        <f t="shared" si="5"/>
        <v>-5.5220836000005065</v>
      </c>
      <c r="O19" s="144">
        <v>-5.5</v>
      </c>
    </row>
    <row r="20" spans="1:15" ht="19.5" x14ac:dyDescent="0.25">
      <c r="A20" s="120" t="s">
        <v>9</v>
      </c>
      <c r="B20" s="56">
        <v>-37.759625</v>
      </c>
      <c r="C20" s="56">
        <v>-37.859067000000003</v>
      </c>
      <c r="D20" s="149">
        <v>-37.781874000000002</v>
      </c>
      <c r="E20" s="111"/>
      <c r="F20" s="120" t="s">
        <v>9</v>
      </c>
      <c r="G20" s="56">
        <v>-37.806234000000003</v>
      </c>
      <c r="H20" s="56">
        <v>-37.910235999999998</v>
      </c>
      <c r="I20" s="149">
        <v>-37.826838000000002</v>
      </c>
      <c r="K20" s="120" t="s">
        <v>9</v>
      </c>
      <c r="L20" s="34">
        <f t="shared" si="3"/>
        <v>-29.247590285502305</v>
      </c>
      <c r="M20" s="34">
        <f t="shared" si="4"/>
        <v>-32.109033605496528</v>
      </c>
      <c r="N20" s="35">
        <f t="shared" si="5"/>
        <v>-28.215337158000143</v>
      </c>
      <c r="O20" s="144">
        <v>-29.1</v>
      </c>
    </row>
    <row r="21" spans="1:15" ht="19.5" x14ac:dyDescent="0.25">
      <c r="A21" s="120" t="s">
        <v>11</v>
      </c>
      <c r="B21" s="56">
        <v>-54.498733000000001</v>
      </c>
      <c r="C21" s="56">
        <v>-54.602896999999999</v>
      </c>
      <c r="D21" s="149">
        <v>-54.516995999999999</v>
      </c>
      <c r="E21" s="111"/>
      <c r="F21" s="120" t="s">
        <v>11</v>
      </c>
      <c r="G21" s="56">
        <v>-54.471183000000003</v>
      </c>
      <c r="H21" s="56">
        <v>-54.616357000000001</v>
      </c>
      <c r="I21" s="149">
        <v>-54.508771000000003</v>
      </c>
      <c r="K21" s="120" t="s">
        <v>11</v>
      </c>
      <c r="L21" s="34">
        <f t="shared" si="3"/>
        <v>17.287886724998724</v>
      </c>
      <c r="M21" s="34">
        <f t="shared" si="4"/>
        <v>-8.4462778700012713</v>
      </c>
      <c r="N21" s="35">
        <f t="shared" si="5"/>
        <v>5.1612656374974462</v>
      </c>
      <c r="O21" s="144">
        <v>1.4</v>
      </c>
    </row>
    <row r="22" spans="1:15" ht="19.5" x14ac:dyDescent="0.25">
      <c r="A22" s="120" t="s">
        <v>13</v>
      </c>
      <c r="B22" s="56">
        <v>-74.959455000000005</v>
      </c>
      <c r="C22" s="56">
        <v>-75.094189999999998</v>
      </c>
      <c r="D22" s="149">
        <v>-74.979106999999999</v>
      </c>
      <c r="E22" s="111"/>
      <c r="F22" s="120" t="s">
        <v>13</v>
      </c>
      <c r="G22" s="56">
        <v>-75.012116000000006</v>
      </c>
      <c r="H22" s="56">
        <v>-75.156861000000006</v>
      </c>
      <c r="I22" s="149">
        <v>-75.028777000000005</v>
      </c>
      <c r="K22" s="120" t="s">
        <v>13</v>
      </c>
      <c r="L22" s="34">
        <f t="shared" si="3"/>
        <v>-33.045277779500324</v>
      </c>
      <c r="M22" s="34">
        <f t="shared" si="4"/>
        <v>-39.326647874505525</v>
      </c>
      <c r="N22" s="35">
        <f t="shared" si="5"/>
        <v>-31.168396865003828</v>
      </c>
      <c r="O22" s="144">
        <v>-33.700000000000003</v>
      </c>
    </row>
    <row r="23" spans="1:15" ht="19.5" x14ac:dyDescent="0.25">
      <c r="A23" s="120" t="s">
        <v>15</v>
      </c>
      <c r="B23" s="56">
        <v>-99.612390000000005</v>
      </c>
      <c r="C23" s="56">
        <v>-99.766159999999999</v>
      </c>
      <c r="D23" s="149">
        <v>-99.628108999999995</v>
      </c>
      <c r="E23" s="111"/>
      <c r="F23" s="120" t="s">
        <v>15</v>
      </c>
      <c r="G23" s="56">
        <v>-99.746623</v>
      </c>
      <c r="H23" s="56">
        <v>-99.896289999999993</v>
      </c>
      <c r="I23" s="149">
        <v>-99.750358000000006</v>
      </c>
      <c r="K23" s="120" t="s">
        <v>15</v>
      </c>
      <c r="L23" s="34">
        <f t="shared" si="3"/>
        <v>-84.23248271349668</v>
      </c>
      <c r="M23" s="34">
        <f t="shared" si="4"/>
        <v>-81.657811234996288</v>
      </c>
      <c r="N23" s="35">
        <f t="shared" si="5"/>
        <v>-76.712408865506717</v>
      </c>
      <c r="O23" s="144">
        <v>-77</v>
      </c>
    </row>
    <row r="24" spans="1:15" ht="20.25" thickBot="1" x14ac:dyDescent="0.3">
      <c r="A24" s="121" t="s">
        <v>17</v>
      </c>
      <c r="B24" s="150">
        <v>-128.80634599999999</v>
      </c>
      <c r="C24" s="150">
        <v>-128.96629200000001</v>
      </c>
      <c r="D24" s="151">
        <v>-128.81317999999999</v>
      </c>
      <c r="E24" s="111"/>
      <c r="F24" s="121" t="s">
        <v>17</v>
      </c>
      <c r="G24" s="150">
        <v>-128.753107</v>
      </c>
      <c r="H24" s="150">
        <v>-128.92100400000001</v>
      </c>
      <c r="I24" s="151">
        <v>-128.76073199999999</v>
      </c>
      <c r="K24" s="121" t="s">
        <v>17</v>
      </c>
      <c r="L24" s="37">
        <f t="shared" si="3"/>
        <v>33.407978270494169</v>
      </c>
      <c r="M24" s="37">
        <f t="shared" si="4"/>
        <v>28.418650235999579</v>
      </c>
      <c r="N24" s="38">
        <f t="shared" si="5"/>
        <v>32.911618255998917</v>
      </c>
      <c r="O24" s="164">
        <v>6.9</v>
      </c>
    </row>
    <row r="25" spans="1:15" ht="17.25" thickBot="1" x14ac:dyDescent="0.3"/>
    <row r="26" spans="1:15" x14ac:dyDescent="0.25">
      <c r="B26" s="8" t="s">
        <v>89</v>
      </c>
      <c r="C26" s="101" t="s">
        <v>86</v>
      </c>
      <c r="D26" s="101" t="s">
        <v>91</v>
      </c>
      <c r="E26" s="54" t="s">
        <v>93</v>
      </c>
      <c r="F26" s="101"/>
      <c r="H26" s="8" t="s">
        <v>101</v>
      </c>
      <c r="I26" s="101"/>
      <c r="J26" s="101"/>
      <c r="K26" s="54"/>
      <c r="L26" s="8" t="s">
        <v>44</v>
      </c>
      <c r="M26" s="101"/>
      <c r="N26" s="54"/>
    </row>
    <row r="27" spans="1:15" ht="19.5" x14ac:dyDescent="0.25">
      <c r="B27" s="155" t="s">
        <v>1</v>
      </c>
      <c r="C27" s="34">
        <v>-3.0283608470000329</v>
      </c>
      <c r="D27" s="34">
        <v>-20.489440194000011</v>
      </c>
      <c r="E27" s="35">
        <v>-17</v>
      </c>
      <c r="F27" s="144">
        <v>-17.399999999999999</v>
      </c>
      <c r="H27" s="155" t="s">
        <v>1</v>
      </c>
      <c r="I27" s="48">
        <f>C27-D27</f>
        <v>17.461079346999977</v>
      </c>
      <c r="J27" s="48">
        <f>D27-F27</f>
        <v>-3.0894401940000122</v>
      </c>
      <c r="K27" s="51">
        <f>E27-F27</f>
        <v>0.39999999999999858</v>
      </c>
      <c r="L27" s="161">
        <f>ABS(I27)</f>
        <v>17.461079346999977</v>
      </c>
      <c r="M27" s="34">
        <f t="shared" ref="M27:N27" si="6">ABS(J27)</f>
        <v>3.0894401940000122</v>
      </c>
      <c r="N27" s="35">
        <f t="shared" si="6"/>
        <v>0.39999999999999858</v>
      </c>
    </row>
    <row r="28" spans="1:15" ht="19.5" x14ac:dyDescent="0.25">
      <c r="B28" s="155" t="s">
        <v>3</v>
      </c>
      <c r="C28" s="34">
        <v>127.94291195499994</v>
      </c>
      <c r="D28" s="34">
        <v>117.35745419950007</v>
      </c>
      <c r="E28" s="35">
        <v>12.9</v>
      </c>
      <c r="F28" s="144">
        <v>5</v>
      </c>
      <c r="H28" s="155" t="s">
        <v>3</v>
      </c>
      <c r="I28" s="48">
        <f t="shared" ref="I28:I36" si="7">C28-D28</f>
        <v>10.585457755499874</v>
      </c>
      <c r="J28" s="48">
        <f t="shared" ref="J28:J36" si="8">D28-F28</f>
        <v>112.35745419950007</v>
      </c>
      <c r="K28" s="51">
        <f t="shared" ref="K28:K36" si="9">E28-F28</f>
        <v>7.9</v>
      </c>
      <c r="L28" s="161">
        <f t="shared" ref="L28:L36" si="10">ABS(I28)</f>
        <v>10.585457755499874</v>
      </c>
      <c r="M28" s="34">
        <f t="shared" ref="M28:M36" si="11">ABS(J28)</f>
        <v>112.35745419950007</v>
      </c>
      <c r="N28" s="35">
        <f t="shared" ref="N28:N36" si="12">ABS(K28)</f>
        <v>7.9</v>
      </c>
    </row>
    <row r="29" spans="1:15" ht="19.5" x14ac:dyDescent="0.25">
      <c r="B29" s="155" t="s">
        <v>5</v>
      </c>
      <c r="C29" s="34">
        <v>-5.7172390544999176</v>
      </c>
      <c r="D29" s="34">
        <v>-12.630511215999812</v>
      </c>
      <c r="E29" s="35">
        <v>-14.1</v>
      </c>
      <c r="F29" s="144">
        <v>-14.3</v>
      </c>
      <c r="H29" s="155" t="s">
        <v>5</v>
      </c>
      <c r="I29" s="48">
        <f t="shared" si="7"/>
        <v>6.9132721614998944</v>
      </c>
      <c r="J29" s="48">
        <f t="shared" si="8"/>
        <v>1.6694887840001886</v>
      </c>
      <c r="K29" s="51">
        <f t="shared" si="9"/>
        <v>0.20000000000000107</v>
      </c>
      <c r="L29" s="161">
        <f t="shared" si="10"/>
        <v>6.9132721614998944</v>
      </c>
      <c r="M29" s="34">
        <f t="shared" si="11"/>
        <v>1.6694887840001886</v>
      </c>
      <c r="N29" s="35">
        <f t="shared" si="12"/>
        <v>0.20000000000000107</v>
      </c>
    </row>
    <row r="30" spans="1:15" ht="19.5" x14ac:dyDescent="0.25">
      <c r="B30" s="155" t="s">
        <v>7</v>
      </c>
      <c r="C30" s="34">
        <v>15.252873416500188</v>
      </c>
      <c r="D30" s="34">
        <v>5.3482634685001758</v>
      </c>
      <c r="E30" s="35">
        <v>7.4</v>
      </c>
      <c r="F30" s="144">
        <v>4.3</v>
      </c>
      <c r="H30" s="155" t="s">
        <v>7</v>
      </c>
      <c r="I30" s="48">
        <f t="shared" si="7"/>
        <v>9.9046099480000116</v>
      </c>
      <c r="J30" s="48">
        <f t="shared" si="8"/>
        <v>1.0482634685001759</v>
      </c>
      <c r="K30" s="51">
        <f t="shared" si="9"/>
        <v>3.1000000000000005</v>
      </c>
      <c r="L30" s="161">
        <f t="shared" si="10"/>
        <v>9.9046099480000116</v>
      </c>
      <c r="M30" s="34">
        <f t="shared" si="11"/>
        <v>1.0482634685001759</v>
      </c>
      <c r="N30" s="35">
        <f t="shared" si="12"/>
        <v>3.1000000000000005</v>
      </c>
    </row>
    <row r="31" spans="1:15" ht="19.5" x14ac:dyDescent="0.25">
      <c r="B31" s="155" t="s">
        <v>39</v>
      </c>
      <c r="C31" s="34">
        <v>1.2280360915005488</v>
      </c>
      <c r="D31" s="34">
        <v>-9.5688923655004601</v>
      </c>
      <c r="E31" s="35">
        <v>-5.4</v>
      </c>
      <c r="F31" s="144">
        <v>-5.5</v>
      </c>
      <c r="H31" s="155" t="s">
        <v>39</v>
      </c>
      <c r="I31" s="48">
        <f t="shared" si="7"/>
        <v>10.796928457001009</v>
      </c>
      <c r="J31" s="48">
        <f t="shared" si="8"/>
        <v>-4.0688923655004601</v>
      </c>
      <c r="K31" s="51">
        <f t="shared" si="9"/>
        <v>9.9999999999999645E-2</v>
      </c>
      <c r="L31" s="161">
        <f t="shared" si="10"/>
        <v>10.796928457001009</v>
      </c>
      <c r="M31" s="34">
        <f t="shared" si="11"/>
        <v>4.0688923655004601</v>
      </c>
      <c r="N31" s="35">
        <f>ABS(K31)</f>
        <v>9.9999999999999645E-2</v>
      </c>
    </row>
    <row r="32" spans="1:15" ht="19.5" x14ac:dyDescent="0.25">
      <c r="B32" s="155" t="s">
        <v>9</v>
      </c>
      <c r="C32" s="34">
        <v>-22.713961371500858</v>
      </c>
      <c r="D32" s="34">
        <v>-31.416263117497788</v>
      </c>
      <c r="E32" s="35">
        <v>-28.1</v>
      </c>
      <c r="F32" s="144">
        <v>-29.1</v>
      </c>
      <c r="H32" s="155" t="s">
        <v>9</v>
      </c>
      <c r="I32" s="48">
        <f t="shared" si="7"/>
        <v>8.7023017459969303</v>
      </c>
      <c r="J32" s="48">
        <f t="shared" si="8"/>
        <v>-2.3162631174977868</v>
      </c>
      <c r="K32" s="51">
        <f t="shared" si="9"/>
        <v>1</v>
      </c>
      <c r="L32" s="161">
        <f t="shared" si="10"/>
        <v>8.7023017459969303</v>
      </c>
      <c r="M32" s="34">
        <f t="shared" si="11"/>
        <v>2.3162631174977868</v>
      </c>
      <c r="N32" s="35">
        <f t="shared" si="12"/>
        <v>1</v>
      </c>
    </row>
    <row r="33" spans="2:14" ht="19.5" x14ac:dyDescent="0.25">
      <c r="B33" s="155" t="s">
        <v>11</v>
      </c>
      <c r="C33" s="34">
        <v>20.106031889499711</v>
      </c>
      <c r="D33" s="34">
        <v>-3.1758255794985955</v>
      </c>
      <c r="E33" s="35">
        <v>5.2</v>
      </c>
      <c r="F33" s="144">
        <v>1.4</v>
      </c>
      <c r="H33" s="155" t="s">
        <v>11</v>
      </c>
      <c r="I33" s="48">
        <f t="shared" si="7"/>
        <v>23.281857468998307</v>
      </c>
      <c r="J33" s="48">
        <f t="shared" si="8"/>
        <v>-4.5758255794985949</v>
      </c>
      <c r="K33" s="51">
        <f t="shared" si="9"/>
        <v>3.8000000000000003</v>
      </c>
      <c r="L33" s="161">
        <f t="shared" si="10"/>
        <v>23.281857468998307</v>
      </c>
      <c r="M33" s="34">
        <f t="shared" si="11"/>
        <v>4.5758255794985949</v>
      </c>
      <c r="N33" s="35">
        <f t="shared" si="12"/>
        <v>3.8000000000000003</v>
      </c>
    </row>
    <row r="34" spans="2:14" ht="19.5" x14ac:dyDescent="0.25">
      <c r="B34" s="155" t="s">
        <v>13</v>
      </c>
      <c r="C34" s="34">
        <v>-25.072769582002294</v>
      </c>
      <c r="D34" s="34">
        <v>-37.407096314000832</v>
      </c>
      <c r="E34" s="35">
        <v>-31.1</v>
      </c>
      <c r="F34" s="144">
        <v>-33.700000000000003</v>
      </c>
      <c r="H34" s="155" t="s">
        <v>13</v>
      </c>
      <c r="I34" s="48">
        <f t="shared" si="7"/>
        <v>12.334326731998537</v>
      </c>
      <c r="J34" s="48">
        <f t="shared" si="8"/>
        <v>-3.7070963140008288</v>
      </c>
      <c r="K34" s="51">
        <f t="shared" si="9"/>
        <v>2.6000000000000014</v>
      </c>
      <c r="L34" s="161">
        <f t="shared" si="10"/>
        <v>12.334326731998537</v>
      </c>
      <c r="M34" s="34">
        <f t="shared" si="11"/>
        <v>3.7070963140008288</v>
      </c>
      <c r="N34" s="35">
        <f t="shared" si="12"/>
        <v>2.6000000000000014</v>
      </c>
    </row>
    <row r="35" spans="2:14" ht="19.5" x14ac:dyDescent="0.25">
      <c r="B35" s="155" t="s">
        <v>15</v>
      </c>
      <c r="C35" s="34">
        <v>-78.455630256501806</v>
      </c>
      <c r="D35" s="34">
        <v>-81.013358978500392</v>
      </c>
      <c r="E35" s="35">
        <v>-76.8</v>
      </c>
      <c r="F35" s="144">
        <v>-77</v>
      </c>
      <c r="H35" s="155" t="s">
        <v>15</v>
      </c>
      <c r="I35" s="48">
        <f t="shared" si="7"/>
        <v>2.5577287219985863</v>
      </c>
      <c r="J35" s="48">
        <f t="shared" si="8"/>
        <v>-4.013358978500392</v>
      </c>
      <c r="K35" s="51">
        <f t="shared" si="9"/>
        <v>0.20000000000000284</v>
      </c>
      <c r="L35" s="161">
        <f t="shared" si="10"/>
        <v>2.5577287219985863</v>
      </c>
      <c r="M35" s="34">
        <f t="shared" si="11"/>
        <v>4.013358978500392</v>
      </c>
      <c r="N35" s="35">
        <f t="shared" si="12"/>
        <v>0.20000000000000284</v>
      </c>
    </row>
    <row r="36" spans="2:14" ht="20.25" thickBot="1" x14ac:dyDescent="0.3">
      <c r="B36" s="156" t="s">
        <v>17</v>
      </c>
      <c r="C36" s="37">
        <v>171.98403870300817</v>
      </c>
      <c r="D36" s="37">
        <v>156.9</v>
      </c>
      <c r="E36" s="38">
        <v>33</v>
      </c>
      <c r="F36" s="164">
        <v>6.9</v>
      </c>
      <c r="H36" s="156" t="s">
        <v>17</v>
      </c>
      <c r="I36" s="50">
        <f t="shared" si="7"/>
        <v>15.084038703008162</v>
      </c>
      <c r="J36" s="50">
        <f t="shared" si="8"/>
        <v>150</v>
      </c>
      <c r="K36" s="52">
        <f t="shared" si="9"/>
        <v>26.1</v>
      </c>
      <c r="L36" s="162">
        <f t="shared" si="10"/>
        <v>15.084038703008162</v>
      </c>
      <c r="M36" s="37">
        <f t="shared" si="11"/>
        <v>150</v>
      </c>
      <c r="N36" s="38">
        <f t="shared" si="12"/>
        <v>26.1</v>
      </c>
    </row>
    <row r="37" spans="2:14" ht="17.25" thickBot="1" x14ac:dyDescent="0.3">
      <c r="B37" s="157"/>
      <c r="C37" s="56"/>
      <c r="D37" s="56"/>
      <c r="E37" s="56"/>
      <c r="F37" s="56"/>
      <c r="G37" s="56"/>
      <c r="H37" s="56"/>
      <c r="I37" s="48"/>
      <c r="J37" s="48"/>
      <c r="K37" s="166" t="s">
        <v>45</v>
      </c>
      <c r="L37" s="124">
        <f>AVERAGE(L27:L36)</f>
        <v>11.762160104100129</v>
      </c>
      <c r="M37" s="124">
        <f t="shared" ref="M37:N37" si="13">AVERAGE(M27:M36)</f>
        <v>28.684608300099853</v>
      </c>
      <c r="N37" s="125">
        <f t="shared" si="13"/>
        <v>4.5400000000000009</v>
      </c>
    </row>
    <row r="38" spans="2:14" x14ac:dyDescent="0.25">
      <c r="B38" s="8" t="s">
        <v>89</v>
      </c>
      <c r="C38" s="101" t="s">
        <v>95</v>
      </c>
      <c r="D38" s="101" t="s">
        <v>97</v>
      </c>
      <c r="E38" s="54" t="s">
        <v>99</v>
      </c>
      <c r="F38" s="34"/>
      <c r="G38" s="34"/>
      <c r="H38" s="8" t="s">
        <v>101</v>
      </c>
      <c r="I38" s="158"/>
      <c r="J38" s="158"/>
      <c r="K38" s="54"/>
      <c r="L38" s="160" t="s">
        <v>44</v>
      </c>
      <c r="M38" s="158"/>
      <c r="N38" s="159"/>
    </row>
    <row r="39" spans="2:14" ht="19.5" x14ac:dyDescent="0.25">
      <c r="B39" s="155" t="s">
        <v>1</v>
      </c>
      <c r="C39" s="34">
        <v>-10.351396712000007</v>
      </c>
      <c r="D39" s="34">
        <v>-21.331959463</v>
      </c>
      <c r="E39" s="35">
        <v>-17.064493342999999</v>
      </c>
      <c r="F39" s="144">
        <v>-17.399999999999999</v>
      </c>
      <c r="G39" s="34"/>
      <c r="H39" s="155" t="s">
        <v>1</v>
      </c>
      <c r="I39" s="34">
        <f>C39-F39</f>
        <v>7.0486032879999918</v>
      </c>
      <c r="J39" s="34">
        <f>D39-F39</f>
        <v>-3.9319594630000019</v>
      </c>
      <c r="K39" s="35">
        <f>E39-F39</f>
        <v>0.33550665699999982</v>
      </c>
      <c r="L39" s="161">
        <f t="shared" ref="L39:L48" si="14">ABS(I39)</f>
        <v>7.0486032879999918</v>
      </c>
      <c r="M39" s="34">
        <f t="shared" ref="M39:M48" si="15">ABS(J39)</f>
        <v>3.9319594630000019</v>
      </c>
      <c r="N39" s="35">
        <f t="shared" ref="N39:N48" si="16">ABS(K39)</f>
        <v>0.33550665699999982</v>
      </c>
    </row>
    <row r="40" spans="2:14" ht="19.5" x14ac:dyDescent="0.25">
      <c r="B40" s="155" t="s">
        <v>3</v>
      </c>
      <c r="C40" s="34">
        <v>13.183974594999983</v>
      </c>
      <c r="D40" s="34">
        <v>10.114825630500135</v>
      </c>
      <c r="E40" s="35">
        <v>13.118086097499969</v>
      </c>
      <c r="F40" s="144">
        <v>5</v>
      </c>
      <c r="G40" s="34"/>
      <c r="H40" s="155" t="s">
        <v>3</v>
      </c>
      <c r="I40" s="34">
        <f t="shared" ref="I40:I48" si="17">C40-F40</f>
        <v>8.1839745949999827</v>
      </c>
      <c r="J40" s="34">
        <f t="shared" ref="J40:J48" si="18">D40-F40</f>
        <v>5.1148256305001354</v>
      </c>
      <c r="K40" s="35">
        <f t="shared" ref="K40:K48" si="19">E40-F40</f>
        <v>8.1180860974999689</v>
      </c>
      <c r="L40" s="161">
        <f t="shared" si="14"/>
        <v>8.1839745949999827</v>
      </c>
      <c r="M40" s="34">
        <f t="shared" si="15"/>
        <v>5.1148256305001354</v>
      </c>
      <c r="N40" s="35">
        <f t="shared" si="16"/>
        <v>8.1180860974999689</v>
      </c>
    </row>
    <row r="41" spans="2:14" ht="19.5" x14ac:dyDescent="0.25">
      <c r="B41" s="155" t="s">
        <v>5</v>
      </c>
      <c r="C41" s="34">
        <v>-8.052201903999693</v>
      </c>
      <c r="D41" s="34">
        <v>-12.803703837999498</v>
      </c>
      <c r="E41" s="35">
        <v>-14.042889414999999</v>
      </c>
      <c r="F41" s="144">
        <v>-14.3</v>
      </c>
      <c r="G41" s="34" t="s">
        <v>108</v>
      </c>
      <c r="H41" s="155" t="s">
        <v>5</v>
      </c>
      <c r="I41" s="34">
        <f t="shared" si="17"/>
        <v>6.2477980960003077</v>
      </c>
      <c r="J41" s="34">
        <f t="shared" si="18"/>
        <v>1.4962961620005029</v>
      </c>
      <c r="K41" s="35">
        <f t="shared" si="19"/>
        <v>0.25711058500000128</v>
      </c>
      <c r="L41" s="161">
        <f t="shared" si="14"/>
        <v>6.2477980960003077</v>
      </c>
      <c r="M41" s="34">
        <f t="shared" si="15"/>
        <v>1.4962961620005029</v>
      </c>
      <c r="N41" s="35">
        <f t="shared" si="16"/>
        <v>0.25711058500000128</v>
      </c>
    </row>
    <row r="42" spans="2:14" ht="19.5" x14ac:dyDescent="0.25">
      <c r="B42" s="155" t="s">
        <v>7</v>
      </c>
      <c r="C42" s="34">
        <v>8.1632710854990549</v>
      </c>
      <c r="D42" s="34">
        <v>0.96071704449996809</v>
      </c>
      <c r="E42" s="35">
        <v>7.4127697235000465</v>
      </c>
      <c r="F42" s="144">
        <v>4.3</v>
      </c>
      <c r="G42" s="34"/>
      <c r="H42" s="155" t="s">
        <v>7</v>
      </c>
      <c r="I42" s="34">
        <f t="shared" si="17"/>
        <v>3.8632710854990551</v>
      </c>
      <c r="J42" s="34">
        <f>D42-F42</f>
        <v>-3.3392829555000318</v>
      </c>
      <c r="K42" s="35">
        <f t="shared" si="19"/>
        <v>3.1127697235000467</v>
      </c>
      <c r="L42" s="161">
        <f t="shared" si="14"/>
        <v>3.8632710854990551</v>
      </c>
      <c r="M42" s="34">
        <f t="shared" si="15"/>
        <v>3.3392829555000318</v>
      </c>
      <c r="N42" s="35">
        <f t="shared" si="16"/>
        <v>3.1127697235000467</v>
      </c>
    </row>
    <row r="43" spans="2:14" ht="19.5" x14ac:dyDescent="0.25">
      <c r="B43" s="155" t="s">
        <v>39</v>
      </c>
      <c r="C43" s="34">
        <v>-4.8895540239990378</v>
      </c>
      <c r="D43" s="34">
        <v>-11.795923581000197</v>
      </c>
      <c r="E43" s="35">
        <v>-5.6220836000005097</v>
      </c>
      <c r="F43" s="144">
        <v>-5.5</v>
      </c>
      <c r="G43" s="34"/>
      <c r="H43" s="155" t="s">
        <v>39</v>
      </c>
      <c r="I43" s="34">
        <f t="shared" si="17"/>
        <v>0.61044597600096218</v>
      </c>
      <c r="J43" s="34">
        <f t="shared" si="18"/>
        <v>-6.2959235810001974</v>
      </c>
      <c r="K43" s="35">
        <f t="shared" si="19"/>
        <v>-0.12208360000050966</v>
      </c>
      <c r="L43" s="161">
        <f t="shared" si="14"/>
        <v>0.61044597600096218</v>
      </c>
      <c r="M43" s="34">
        <f t="shared" si="15"/>
        <v>6.2959235810001974</v>
      </c>
      <c r="N43" s="35">
        <f t="shared" si="16"/>
        <v>0.12208360000050966</v>
      </c>
    </row>
    <row r="44" spans="2:14" ht="19.5" x14ac:dyDescent="0.25">
      <c r="B44" s="155" t="s">
        <v>9</v>
      </c>
      <c r="C44" s="34">
        <v>-29.247590285502305</v>
      </c>
      <c r="D44" s="34">
        <v>-32.109033605496528</v>
      </c>
      <c r="E44" s="35">
        <v>-28.215337158000143</v>
      </c>
      <c r="F44" s="144">
        <v>-29.1</v>
      </c>
      <c r="G44" s="34"/>
      <c r="H44" s="155" t="s">
        <v>9</v>
      </c>
      <c r="I44" s="34">
        <f t="shared" si="17"/>
        <v>-0.14759028550230369</v>
      </c>
      <c r="J44" s="34">
        <f t="shared" si="18"/>
        <v>-3.0090336054965263</v>
      </c>
      <c r="K44" s="35">
        <f t="shared" si="19"/>
        <v>0.88466284199985878</v>
      </c>
      <c r="L44" s="161">
        <f t="shared" si="14"/>
        <v>0.14759028550230369</v>
      </c>
      <c r="M44" s="34">
        <f t="shared" si="15"/>
        <v>3.0090336054965263</v>
      </c>
      <c r="N44" s="35">
        <f t="shared" si="16"/>
        <v>0.88466284199985878</v>
      </c>
    </row>
    <row r="45" spans="2:14" ht="19.5" x14ac:dyDescent="0.25">
      <c r="B45" s="155" t="s">
        <v>11</v>
      </c>
      <c r="C45" s="34">
        <v>17.287886724998724</v>
      </c>
      <c r="D45" s="34">
        <v>-8.4462778700012713</v>
      </c>
      <c r="E45" s="35">
        <v>5.1612656374974462</v>
      </c>
      <c r="F45" s="144">
        <v>1.4</v>
      </c>
      <c r="G45" s="34"/>
      <c r="H45" s="155" t="s">
        <v>11</v>
      </c>
      <c r="I45" s="34">
        <f t="shared" si="17"/>
        <v>15.887886724998724</v>
      </c>
      <c r="J45" s="34">
        <f t="shared" si="18"/>
        <v>-9.8462778700012716</v>
      </c>
      <c r="K45" s="35">
        <f t="shared" si="19"/>
        <v>3.7612656374974462</v>
      </c>
      <c r="L45" s="161">
        <f t="shared" si="14"/>
        <v>15.887886724998724</v>
      </c>
      <c r="M45" s="34">
        <f t="shared" si="15"/>
        <v>9.8462778700012716</v>
      </c>
      <c r="N45" s="35">
        <f t="shared" si="16"/>
        <v>3.7612656374974462</v>
      </c>
    </row>
    <row r="46" spans="2:14" ht="19.5" x14ac:dyDescent="0.25">
      <c r="B46" s="155" t="s">
        <v>13</v>
      </c>
      <c r="C46" s="34">
        <v>-33.045277779500324</v>
      </c>
      <c r="D46" s="34">
        <v>-39.226647874505503</v>
      </c>
      <c r="E46" s="35">
        <v>-31.248396865003802</v>
      </c>
      <c r="F46" s="144">
        <v>-33.700000000000003</v>
      </c>
      <c r="G46" s="34"/>
      <c r="H46" s="155" t="s">
        <v>13</v>
      </c>
      <c r="I46" s="34">
        <f t="shared" si="17"/>
        <v>0.65472222049967854</v>
      </c>
      <c r="J46" s="34">
        <f t="shared" si="18"/>
        <v>-5.5266478745054997</v>
      </c>
      <c r="K46" s="35">
        <f t="shared" si="19"/>
        <v>2.4516031349962013</v>
      </c>
      <c r="L46" s="161">
        <f t="shared" si="14"/>
        <v>0.65472222049967854</v>
      </c>
      <c r="M46" s="34">
        <f t="shared" si="15"/>
        <v>5.5266478745054997</v>
      </c>
      <c r="N46" s="35">
        <f t="shared" si="16"/>
        <v>2.4516031349962013</v>
      </c>
    </row>
    <row r="47" spans="2:14" ht="19.5" x14ac:dyDescent="0.25">
      <c r="B47" s="155" t="s">
        <v>15</v>
      </c>
      <c r="C47" s="34">
        <v>-84.23248271349668</v>
      </c>
      <c r="D47" s="34">
        <v>-81.657811234996288</v>
      </c>
      <c r="E47" s="35">
        <v>-76.5124088655067</v>
      </c>
      <c r="F47" s="144">
        <v>-77</v>
      </c>
      <c r="G47" s="34"/>
      <c r="H47" s="155" t="s">
        <v>15</v>
      </c>
      <c r="I47" s="34">
        <f t="shared" si="17"/>
        <v>-7.2324827134966796</v>
      </c>
      <c r="J47" s="34">
        <f t="shared" si="18"/>
        <v>-4.6578112349962879</v>
      </c>
      <c r="K47" s="35">
        <f t="shared" si="19"/>
        <v>0.48759113449330016</v>
      </c>
      <c r="L47" s="161">
        <f t="shared" si="14"/>
        <v>7.2324827134966796</v>
      </c>
      <c r="M47" s="34">
        <f t="shared" si="15"/>
        <v>4.6578112349962879</v>
      </c>
      <c r="N47" s="35">
        <f t="shared" si="16"/>
        <v>0.48759113449330016</v>
      </c>
    </row>
    <row r="48" spans="2:14" ht="20.25" thickBot="1" x14ac:dyDescent="0.3">
      <c r="B48" s="156" t="s">
        <v>17</v>
      </c>
      <c r="C48" s="37">
        <v>33.407978270494169</v>
      </c>
      <c r="D48" s="37">
        <v>28.318650235999598</v>
      </c>
      <c r="E48" s="38">
        <v>33</v>
      </c>
      <c r="F48" s="164">
        <v>6.9</v>
      </c>
      <c r="G48" s="163"/>
      <c r="H48" s="156" t="s">
        <v>17</v>
      </c>
      <c r="I48" s="37">
        <f t="shared" si="17"/>
        <v>26.507978270494171</v>
      </c>
      <c r="J48" s="37">
        <f t="shared" si="18"/>
        <v>21.4186502359996</v>
      </c>
      <c r="K48" s="38">
        <f t="shared" si="19"/>
        <v>26.1</v>
      </c>
      <c r="L48" s="162">
        <f t="shared" si="14"/>
        <v>26.507978270494171</v>
      </c>
      <c r="M48" s="37">
        <f t="shared" si="15"/>
        <v>21.4186502359996</v>
      </c>
      <c r="N48" s="38">
        <f t="shared" si="16"/>
        <v>26.1</v>
      </c>
    </row>
    <row r="49" spans="2:14" ht="17.25" thickBot="1" x14ac:dyDescent="0.3">
      <c r="B49" s="56"/>
      <c r="C49" s="56"/>
      <c r="D49" s="56"/>
      <c r="E49" s="56"/>
      <c r="F49" s="56"/>
      <c r="G49" s="56"/>
      <c r="H49" s="56"/>
      <c r="I49" s="34"/>
      <c r="J49" s="34"/>
      <c r="K49" s="167" t="s">
        <v>45</v>
      </c>
      <c r="L49" s="124">
        <f>AVERAGE(L39:L48)</f>
        <v>7.6384753255491855</v>
      </c>
      <c r="M49" s="124">
        <f t="shared" ref="M49:N49" si="20">AVERAGE(M39:M48)</f>
        <v>6.4636708613000051</v>
      </c>
      <c r="N49" s="125">
        <f t="shared" si="20"/>
        <v>4.5630679411987334</v>
      </c>
    </row>
    <row r="76" spans="1:5" s="111" customFormat="1" x14ac:dyDescent="0.25"/>
    <row r="77" spans="1:5" s="111" customFormat="1" x14ac:dyDescent="0.25"/>
    <row r="78" spans="1:5" ht="17.25" thickBot="1" x14ac:dyDescent="0.3"/>
    <row r="79" spans="1:5" ht="39" x14ac:dyDescent="0.25">
      <c r="A79" s="172"/>
      <c r="B79" s="173" t="s">
        <v>78</v>
      </c>
      <c r="C79" s="173" t="s">
        <v>79</v>
      </c>
      <c r="D79" s="174" t="s">
        <v>80</v>
      </c>
      <c r="E79" s="146"/>
    </row>
    <row r="80" spans="1:5" ht="19.5" x14ac:dyDescent="0.25">
      <c r="A80" s="175" t="s">
        <v>1</v>
      </c>
      <c r="B80" s="142">
        <v>-10.1</v>
      </c>
      <c r="C80" s="142">
        <v>-21</v>
      </c>
      <c r="D80" s="176">
        <v>-16.8</v>
      </c>
      <c r="E80" s="144">
        <v>-17.399999999999999</v>
      </c>
    </row>
    <row r="81" spans="1:5" ht="19.5" x14ac:dyDescent="0.25">
      <c r="A81" s="175" t="s">
        <v>3</v>
      </c>
      <c r="B81" s="142">
        <v>68.3</v>
      </c>
      <c r="C81" s="142">
        <v>61.9</v>
      </c>
      <c r="D81" s="176">
        <v>68.099999999999994</v>
      </c>
      <c r="E81" s="144">
        <v>5</v>
      </c>
    </row>
    <row r="82" spans="1:5" ht="19.5" x14ac:dyDescent="0.25">
      <c r="A82" s="175" t="s">
        <v>5</v>
      </c>
      <c r="B82" s="142">
        <v>-8</v>
      </c>
      <c r="C82" s="142">
        <v>-12.8</v>
      </c>
      <c r="D82" s="176">
        <v>-14.2</v>
      </c>
      <c r="E82" s="144">
        <v>-14.3</v>
      </c>
    </row>
    <row r="83" spans="1:5" ht="19.5" x14ac:dyDescent="0.25">
      <c r="A83" s="175" t="s">
        <v>7</v>
      </c>
      <c r="B83" s="142">
        <v>9.1</v>
      </c>
      <c r="C83" s="142">
        <v>2.2000000000000002</v>
      </c>
      <c r="D83" s="176">
        <v>8.5</v>
      </c>
      <c r="E83" s="144">
        <v>4.3</v>
      </c>
    </row>
    <row r="84" spans="1:5" ht="19.5" x14ac:dyDescent="0.25">
      <c r="A84" s="175" t="s">
        <v>39</v>
      </c>
      <c r="B84" s="142">
        <v>-4.8</v>
      </c>
      <c r="C84" s="142">
        <v>-10.6</v>
      </c>
      <c r="D84" s="176">
        <v>-5.3</v>
      </c>
      <c r="E84" s="144">
        <v>-5.5</v>
      </c>
    </row>
    <row r="85" spans="1:5" ht="19.5" x14ac:dyDescent="0.25">
      <c r="A85" s="175" t="s">
        <v>9</v>
      </c>
      <c r="B85" s="142">
        <v>-29.2</v>
      </c>
      <c r="C85" s="142">
        <v>-31.6</v>
      </c>
      <c r="D85" s="176">
        <v>-28.1</v>
      </c>
      <c r="E85" s="144">
        <v>-29.1</v>
      </c>
    </row>
    <row r="86" spans="1:5" ht="19.5" x14ac:dyDescent="0.25">
      <c r="A86" s="175" t="s">
        <v>11</v>
      </c>
      <c r="B86" s="142">
        <v>14.3</v>
      </c>
      <c r="C86" s="142">
        <v>-4.5999999999999996</v>
      </c>
      <c r="D86" s="176">
        <v>6.9</v>
      </c>
      <c r="E86" s="144">
        <v>1.4</v>
      </c>
    </row>
    <row r="87" spans="1:5" ht="19.5" x14ac:dyDescent="0.25">
      <c r="A87" s="175" t="s">
        <v>13</v>
      </c>
      <c r="B87" s="142">
        <v>-32.700000000000003</v>
      </c>
      <c r="C87" s="142">
        <v>-38.700000000000003</v>
      </c>
      <c r="D87" s="176">
        <v>-30.7</v>
      </c>
      <c r="E87" s="144">
        <v>-33.700000000000003</v>
      </c>
    </row>
    <row r="88" spans="1:5" ht="19.5" x14ac:dyDescent="0.25">
      <c r="A88" s="175" t="s">
        <v>15</v>
      </c>
      <c r="B88" s="142">
        <v>-83.9</v>
      </c>
      <c r="C88" s="142">
        <v>-81.400000000000006</v>
      </c>
      <c r="D88" s="176">
        <v>-76.400000000000006</v>
      </c>
      <c r="E88" s="144">
        <v>-77</v>
      </c>
    </row>
    <row r="89" spans="1:5" ht="20.25" thickBot="1" x14ac:dyDescent="0.3">
      <c r="A89" s="177" t="s">
        <v>17</v>
      </c>
      <c r="B89" s="178">
        <v>141.30000000000001</v>
      </c>
      <c r="C89" s="178">
        <v>130.19999999999999</v>
      </c>
      <c r="D89" s="179">
        <v>140.6</v>
      </c>
      <c r="E89" s="164">
        <v>6.9</v>
      </c>
    </row>
    <row r="90" spans="1:5" ht="17.25" thickBot="1" x14ac:dyDescent="0.3"/>
    <row r="91" spans="1:5" x14ac:dyDescent="0.25">
      <c r="A91" s="8" t="s">
        <v>89</v>
      </c>
      <c r="B91" s="101" t="s">
        <v>95</v>
      </c>
      <c r="C91" s="101" t="s">
        <v>97</v>
      </c>
      <c r="D91" s="54" t="s">
        <v>99</v>
      </c>
    </row>
    <row r="92" spans="1:5" x14ac:dyDescent="0.25">
      <c r="A92" s="155" t="s">
        <v>1</v>
      </c>
      <c r="B92" s="34">
        <v>-10.351396712000007</v>
      </c>
      <c r="C92" s="34">
        <v>-21.331959463</v>
      </c>
      <c r="D92" s="35">
        <v>-17.064493342999999</v>
      </c>
    </row>
    <row r="93" spans="1:5" x14ac:dyDescent="0.25">
      <c r="A93" s="155" t="s">
        <v>3</v>
      </c>
      <c r="B93" s="34">
        <v>13.183974594999983</v>
      </c>
      <c r="C93" s="34">
        <v>10.114825630500135</v>
      </c>
      <c r="D93" s="35">
        <v>13.118086097499969</v>
      </c>
    </row>
    <row r="94" spans="1:5" x14ac:dyDescent="0.25">
      <c r="A94" s="155" t="s">
        <v>5</v>
      </c>
      <c r="B94" s="34">
        <v>-8.052201903999693</v>
      </c>
      <c r="C94" s="34">
        <v>-12.803703837999498</v>
      </c>
      <c r="D94" s="35">
        <v>-14.042889414999999</v>
      </c>
    </row>
    <row r="95" spans="1:5" x14ac:dyDescent="0.25">
      <c r="A95" s="155" t="s">
        <v>7</v>
      </c>
      <c r="B95" s="34">
        <v>8.1632710854990549</v>
      </c>
      <c r="C95" s="34">
        <v>0.96071704449996809</v>
      </c>
      <c r="D95" s="35">
        <v>7.4127697235000465</v>
      </c>
    </row>
    <row r="96" spans="1:5" x14ac:dyDescent="0.25">
      <c r="A96" s="155" t="s">
        <v>39</v>
      </c>
      <c r="B96" s="34">
        <v>-4.8895540239990378</v>
      </c>
      <c r="C96" s="34">
        <v>-11.795923581000197</v>
      </c>
      <c r="D96" s="35">
        <v>-5.6220836000005097</v>
      </c>
    </row>
    <row r="97" spans="1:4" x14ac:dyDescent="0.25">
      <c r="A97" s="155" t="s">
        <v>9</v>
      </c>
      <c r="B97" s="34">
        <v>-29.247590285502305</v>
      </c>
      <c r="C97" s="34">
        <v>-32.109033605496528</v>
      </c>
      <c r="D97" s="35">
        <v>-28.215337158000143</v>
      </c>
    </row>
    <row r="98" spans="1:4" x14ac:dyDescent="0.25">
      <c r="A98" s="155" t="s">
        <v>11</v>
      </c>
      <c r="B98" s="34">
        <v>17.287886724998724</v>
      </c>
      <c r="C98" s="34">
        <v>-8.4462778700012713</v>
      </c>
      <c r="D98" s="35">
        <v>5.1612656374974462</v>
      </c>
    </row>
    <row r="99" spans="1:4" x14ac:dyDescent="0.25">
      <c r="A99" s="155" t="s">
        <v>13</v>
      </c>
      <c r="B99" s="34">
        <v>-33.045277779500324</v>
      </c>
      <c r="C99" s="34">
        <v>-39.226647874505503</v>
      </c>
      <c r="D99" s="35">
        <v>-31.248396865003802</v>
      </c>
    </row>
    <row r="100" spans="1:4" x14ac:dyDescent="0.25">
      <c r="A100" s="155" t="s">
        <v>15</v>
      </c>
      <c r="B100" s="34">
        <v>-84.23248271349668</v>
      </c>
      <c r="C100" s="34">
        <v>-81.657811234996288</v>
      </c>
      <c r="D100" s="35">
        <v>-76.5124088655067</v>
      </c>
    </row>
    <row r="101" spans="1:4" ht="17.25" thickBot="1" x14ac:dyDescent="0.3">
      <c r="A101" s="156" t="s">
        <v>17</v>
      </c>
      <c r="B101" s="37">
        <v>33.407978270494169</v>
      </c>
      <c r="C101" s="37">
        <v>28.318650235999598</v>
      </c>
      <c r="D101" s="38">
        <v>33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601"/>
  <sheetViews>
    <sheetView workbookViewId="0">
      <selection activeCell="B1" sqref="B1:C1"/>
    </sheetView>
  </sheetViews>
  <sheetFormatPr defaultRowHeight="16.5" x14ac:dyDescent="0.25"/>
  <cols>
    <col min="2" max="2" width="12.375" bestFit="1" customWidth="1"/>
    <col min="3" max="3" width="13.25" style="111" customWidth="1"/>
    <col min="4" max="4" width="11.5" style="180" customWidth="1"/>
    <col min="9" max="9" width="11.875" style="111" customWidth="1"/>
    <col min="10" max="10" width="9" style="111"/>
    <col min="13" max="13" width="9" style="183"/>
    <col min="14" max="14" width="11.875" style="111" customWidth="1"/>
    <col min="15" max="15" width="9.75" customWidth="1"/>
    <col min="19" max="20" width="12.125" customWidth="1"/>
  </cols>
  <sheetData>
    <row r="1" spans="1:21" x14ac:dyDescent="0.25">
      <c r="A1" t="s">
        <v>109</v>
      </c>
      <c r="B1">
        <f>-2941.322696*5095</f>
        <v>-14986039.136120001</v>
      </c>
      <c r="C1" s="111">
        <f>-2941.349553*627.5095</f>
        <v>-1845724.7873282535</v>
      </c>
      <c r="F1" t="s">
        <v>110</v>
      </c>
      <c r="M1" s="183" t="s">
        <v>109</v>
      </c>
      <c r="O1" s="111"/>
      <c r="R1" t="s">
        <v>110</v>
      </c>
    </row>
    <row r="2" spans="1:21" x14ac:dyDescent="0.25">
      <c r="A2">
        <v>0</v>
      </c>
      <c r="B2" s="170">
        <v>-1.8897299999999999</v>
      </c>
      <c r="C2" s="170">
        <v>-1.8897299999999999</v>
      </c>
      <c r="D2" s="180">
        <v>6.2489000000000002E-4</v>
      </c>
      <c r="F2">
        <v>0</v>
      </c>
      <c r="G2" s="170">
        <v>-1.8897299999999999</v>
      </c>
      <c r="H2" s="170">
        <v>-1.8897299999999999</v>
      </c>
      <c r="I2" s="170">
        <v>2.2338000000000002E-3</v>
      </c>
      <c r="J2" s="170"/>
      <c r="L2" s="170"/>
      <c r="M2" s="183">
        <v>0</v>
      </c>
      <c r="N2" s="170">
        <v>-1.8897299999999999</v>
      </c>
      <c r="O2">
        <v>-1.8897299999999999</v>
      </c>
      <c r="P2" s="170">
        <v>6.2458999999999995E-4</v>
      </c>
      <c r="Q2" s="170"/>
      <c r="R2" s="170">
        <v>0</v>
      </c>
      <c r="S2">
        <v>-1.8897299999999999</v>
      </c>
      <c r="T2">
        <v>-1.8897299999999999</v>
      </c>
      <c r="U2" s="170">
        <v>7.2791999999999996E-4</v>
      </c>
    </row>
    <row r="3" spans="1:21" x14ac:dyDescent="0.25">
      <c r="A3">
        <v>0</v>
      </c>
      <c r="B3" s="170">
        <v>-1.8897299999999999</v>
      </c>
      <c r="C3" s="170">
        <v>-1.70075</v>
      </c>
      <c r="D3" s="180">
        <v>9.0030999999999998E-4</v>
      </c>
      <c r="F3">
        <v>0</v>
      </c>
      <c r="G3" s="170">
        <v>-1.8897299999999999</v>
      </c>
      <c r="H3" s="170">
        <v>-1.70075</v>
      </c>
      <c r="I3" s="170">
        <v>2.3395E-3</v>
      </c>
      <c r="J3" s="170"/>
      <c r="L3" s="170"/>
      <c r="M3" s="183">
        <v>0</v>
      </c>
      <c r="N3" s="170">
        <v>-1.8897299999999999</v>
      </c>
      <c r="O3">
        <v>-1.70075</v>
      </c>
      <c r="P3" s="170">
        <v>9.0006000000000005E-4</v>
      </c>
      <c r="Q3" s="170"/>
      <c r="R3" s="170">
        <v>0</v>
      </c>
      <c r="S3">
        <v>-1.8897299999999999</v>
      </c>
      <c r="T3">
        <v>-1.70075</v>
      </c>
      <c r="U3" s="170">
        <v>9.9398999999999993E-4</v>
      </c>
    </row>
    <row r="4" spans="1:21" x14ac:dyDescent="0.25">
      <c r="A4">
        <v>0</v>
      </c>
      <c r="B4" s="170">
        <v>-1.8897299999999999</v>
      </c>
      <c r="C4" s="170">
        <v>-1.5117799999999999</v>
      </c>
      <c r="D4" s="180">
        <v>1.2764E-3</v>
      </c>
      <c r="F4">
        <v>0</v>
      </c>
      <c r="G4" s="170">
        <v>-1.8897299999999999</v>
      </c>
      <c r="H4" s="170">
        <v>-1.5117799999999999</v>
      </c>
      <c r="I4" s="170">
        <v>2.5344999999999999E-3</v>
      </c>
      <c r="J4" s="170"/>
      <c r="L4" s="170"/>
      <c r="M4" s="183">
        <v>0</v>
      </c>
      <c r="N4" s="170">
        <v>-1.8897299999999999</v>
      </c>
      <c r="O4">
        <v>-1.5117799999999999</v>
      </c>
      <c r="P4" s="170">
        <v>1.2763E-3</v>
      </c>
      <c r="Q4" s="170"/>
      <c r="R4" s="170">
        <v>0</v>
      </c>
      <c r="S4">
        <v>-1.8897299999999999</v>
      </c>
      <c r="T4">
        <v>-1.5117799999999999</v>
      </c>
      <c r="U4" s="170">
        <v>1.3611999999999999E-3</v>
      </c>
    </row>
    <row r="5" spans="1:21" x14ac:dyDescent="0.25">
      <c r="A5">
        <v>0</v>
      </c>
      <c r="B5" s="170">
        <v>-1.8897299999999999</v>
      </c>
      <c r="C5" s="170">
        <v>-1.32281</v>
      </c>
      <c r="D5" s="180">
        <v>1.7738000000000001E-3</v>
      </c>
      <c r="F5">
        <v>0</v>
      </c>
      <c r="G5" s="170">
        <v>-1.8897299999999999</v>
      </c>
      <c r="H5" s="170">
        <v>-1.32281</v>
      </c>
      <c r="I5" s="170">
        <v>2.8514E-3</v>
      </c>
      <c r="J5" s="170"/>
      <c r="L5" s="170"/>
      <c r="M5" s="183">
        <v>0</v>
      </c>
      <c r="N5" s="170">
        <v>-1.8897299999999999</v>
      </c>
      <c r="O5">
        <v>-1.32281</v>
      </c>
      <c r="P5" s="170">
        <v>1.7738000000000001E-3</v>
      </c>
      <c r="Q5" s="170"/>
      <c r="R5" s="170">
        <v>0</v>
      </c>
      <c r="S5">
        <v>-1.8897299999999999</v>
      </c>
      <c r="T5">
        <v>-1.32281</v>
      </c>
      <c r="U5" s="170">
        <v>1.8499E-3</v>
      </c>
    </row>
    <row r="6" spans="1:21" x14ac:dyDescent="0.25">
      <c r="A6">
        <v>0</v>
      </c>
      <c r="B6" s="170">
        <v>-1.8897299999999999</v>
      </c>
      <c r="C6" s="170">
        <v>-1.1338299999999999</v>
      </c>
      <c r="D6" s="180">
        <v>2.4026999999999998E-3</v>
      </c>
      <c r="F6">
        <v>0</v>
      </c>
      <c r="G6" s="170">
        <v>-1.8897299999999999</v>
      </c>
      <c r="H6" s="170">
        <v>-1.1338299999999999</v>
      </c>
      <c r="I6" s="170">
        <v>3.3116E-3</v>
      </c>
      <c r="J6" s="170"/>
      <c r="L6" s="170"/>
      <c r="M6" s="183">
        <v>0</v>
      </c>
      <c r="N6" s="170">
        <v>-1.8897299999999999</v>
      </c>
      <c r="O6">
        <v>-1.1338299999999999</v>
      </c>
      <c r="P6" s="170">
        <v>2.4028999999999999E-3</v>
      </c>
      <c r="Q6" s="170"/>
      <c r="R6" s="170">
        <v>0</v>
      </c>
      <c r="S6">
        <v>-1.8897299999999999</v>
      </c>
      <c r="T6">
        <v>-1.1338299999999999</v>
      </c>
      <c r="U6" s="170">
        <v>2.4708E-3</v>
      </c>
    </row>
    <row r="7" spans="1:21" x14ac:dyDescent="0.25">
      <c r="A7">
        <v>0</v>
      </c>
      <c r="B7" s="170">
        <v>-1.8897299999999999</v>
      </c>
      <c r="C7" s="170">
        <v>-0.94486000000000003</v>
      </c>
      <c r="D7" s="180">
        <v>3.1527E-3</v>
      </c>
      <c r="F7">
        <v>0</v>
      </c>
      <c r="G7" s="170">
        <v>-1.8897299999999999</v>
      </c>
      <c r="H7" s="170">
        <v>-0.94486000000000003</v>
      </c>
      <c r="I7" s="170">
        <v>3.9129999999999998E-3</v>
      </c>
      <c r="J7" s="170"/>
      <c r="L7" s="170"/>
      <c r="M7" s="183">
        <v>0</v>
      </c>
      <c r="N7" s="170">
        <v>-1.8897299999999999</v>
      </c>
      <c r="O7">
        <v>-0.94486000000000003</v>
      </c>
      <c r="P7" s="170">
        <v>3.1530999999999998E-3</v>
      </c>
      <c r="Q7" s="170"/>
      <c r="R7" s="170">
        <v>0</v>
      </c>
      <c r="S7">
        <v>-1.8897299999999999</v>
      </c>
      <c r="T7">
        <v>-0.94486000000000003</v>
      </c>
      <c r="U7" s="170">
        <v>3.2135000000000002E-3</v>
      </c>
    </row>
    <row r="8" spans="1:21" x14ac:dyDescent="0.25">
      <c r="A8">
        <v>0</v>
      </c>
      <c r="B8" s="170">
        <v>-1.8897299999999999</v>
      </c>
      <c r="C8" s="170">
        <v>-0.75588999999999995</v>
      </c>
      <c r="D8" s="180">
        <v>3.9810999999999996E-3</v>
      </c>
      <c r="F8">
        <v>0</v>
      </c>
      <c r="G8" s="170">
        <v>-1.8897299999999999</v>
      </c>
      <c r="H8" s="170">
        <v>-0.75588999999999995</v>
      </c>
      <c r="I8" s="170">
        <v>4.6188000000000002E-3</v>
      </c>
      <c r="J8" s="170"/>
      <c r="L8" s="170"/>
      <c r="M8" s="183">
        <v>0</v>
      </c>
      <c r="N8" s="170">
        <v>-1.8897299999999999</v>
      </c>
      <c r="O8">
        <v>-0.75588999999999995</v>
      </c>
      <c r="P8" s="170">
        <v>3.9816000000000001E-3</v>
      </c>
      <c r="Q8" s="170"/>
      <c r="R8" s="170">
        <v>0</v>
      </c>
      <c r="S8">
        <v>-1.8897299999999999</v>
      </c>
      <c r="T8">
        <v>-0.75588999999999995</v>
      </c>
      <c r="U8" s="170">
        <v>4.0355E-3</v>
      </c>
    </row>
    <row r="9" spans="1:21" x14ac:dyDescent="0.25">
      <c r="A9">
        <v>0</v>
      </c>
      <c r="B9" s="170">
        <v>-1.8897299999999999</v>
      </c>
      <c r="C9" s="170">
        <v>-0.56691999999999998</v>
      </c>
      <c r="D9" s="180">
        <v>4.8084E-3</v>
      </c>
      <c r="F9">
        <v>0</v>
      </c>
      <c r="G9" s="170">
        <v>-1.8897299999999999</v>
      </c>
      <c r="H9" s="170">
        <v>-0.56691999999999998</v>
      </c>
      <c r="I9" s="170">
        <v>5.3518999999999997E-3</v>
      </c>
      <c r="J9" s="170"/>
      <c r="L9" s="170"/>
      <c r="M9" s="183">
        <v>0</v>
      </c>
      <c r="N9" s="170">
        <v>-1.8897299999999999</v>
      </c>
      <c r="O9">
        <v>-0.56691999999999998</v>
      </c>
      <c r="P9" s="170">
        <v>4.8091000000000002E-3</v>
      </c>
      <c r="Q9" s="170"/>
      <c r="R9" s="170">
        <v>0</v>
      </c>
      <c r="S9">
        <v>-1.8897299999999999</v>
      </c>
      <c r="T9">
        <v>-0.56691999999999998</v>
      </c>
      <c r="U9" s="170">
        <v>4.8576000000000001E-3</v>
      </c>
    </row>
    <row r="10" spans="1:21" x14ac:dyDescent="0.25">
      <c r="A10">
        <v>0</v>
      </c>
      <c r="B10" s="170">
        <v>-1.8897299999999999</v>
      </c>
      <c r="C10" s="170">
        <v>-0.37794</v>
      </c>
      <c r="D10" s="180">
        <v>5.5256000000000003E-3</v>
      </c>
      <c r="F10">
        <v>0</v>
      </c>
      <c r="G10" s="170">
        <v>-1.8897299999999999</v>
      </c>
      <c r="H10" s="170">
        <v>-0.37794</v>
      </c>
      <c r="I10" s="170">
        <v>6.0033999999999999E-3</v>
      </c>
      <c r="J10" s="170"/>
      <c r="L10" s="170"/>
      <c r="M10" s="183">
        <v>0</v>
      </c>
      <c r="N10" s="170">
        <v>-1.8897299999999999</v>
      </c>
      <c r="O10">
        <v>-0.37794</v>
      </c>
      <c r="P10" s="170">
        <v>5.5265000000000002E-3</v>
      </c>
      <c r="Q10" s="170"/>
      <c r="R10" s="170">
        <v>0</v>
      </c>
      <c r="S10">
        <v>-1.8897299999999999</v>
      </c>
      <c r="T10">
        <v>-0.37794</v>
      </c>
      <c r="U10" s="170">
        <v>5.5710000000000004E-3</v>
      </c>
    </row>
    <row r="11" spans="1:21" x14ac:dyDescent="0.25">
      <c r="A11">
        <v>0</v>
      </c>
      <c r="B11" s="170">
        <v>-1.8897299999999999</v>
      </c>
      <c r="C11" s="170">
        <v>-0.18897</v>
      </c>
      <c r="D11" s="180">
        <v>6.0168000000000001E-3</v>
      </c>
      <c r="F11">
        <v>0</v>
      </c>
      <c r="G11" s="170">
        <v>-1.8897299999999999</v>
      </c>
      <c r="H11" s="170">
        <v>-0.18897</v>
      </c>
      <c r="I11" s="170">
        <v>6.4559999999999999E-3</v>
      </c>
      <c r="J11" s="170"/>
      <c r="L11" s="170"/>
      <c r="M11" s="183">
        <v>0</v>
      </c>
      <c r="N11" s="170">
        <v>-1.8897299999999999</v>
      </c>
      <c r="O11">
        <v>-0.18897</v>
      </c>
      <c r="P11" s="170">
        <v>6.0177E-3</v>
      </c>
      <c r="Q11" s="170"/>
      <c r="R11" s="170">
        <v>0</v>
      </c>
      <c r="S11">
        <v>-1.8897299999999999</v>
      </c>
      <c r="T11">
        <v>-0.18897</v>
      </c>
      <c r="U11" s="170">
        <v>6.0597999999999997E-3</v>
      </c>
    </row>
    <row r="12" spans="1:21" x14ac:dyDescent="0.25">
      <c r="A12">
        <v>0</v>
      </c>
      <c r="B12" s="170">
        <v>-1.8897299999999999</v>
      </c>
      <c r="C12" s="170">
        <v>0</v>
      </c>
      <c r="D12" s="180">
        <v>6.1917999999999999E-3</v>
      </c>
      <c r="F12">
        <v>0</v>
      </c>
      <c r="G12" s="170">
        <v>-1.8897299999999999</v>
      </c>
      <c r="H12" s="170">
        <v>0</v>
      </c>
      <c r="I12" s="170">
        <v>6.6185000000000003E-3</v>
      </c>
      <c r="J12" s="170"/>
      <c r="L12" s="170"/>
      <c r="M12" s="183">
        <v>0</v>
      </c>
      <c r="N12" s="170">
        <v>-1.8897299999999999</v>
      </c>
      <c r="O12">
        <v>0</v>
      </c>
      <c r="P12" s="170">
        <v>6.1929000000000003E-3</v>
      </c>
      <c r="Q12" s="170"/>
      <c r="R12" s="170">
        <v>0</v>
      </c>
      <c r="S12">
        <v>-1.8897299999999999</v>
      </c>
      <c r="T12">
        <v>0</v>
      </c>
      <c r="U12" s="170">
        <v>6.2341000000000002E-3</v>
      </c>
    </row>
    <row r="13" spans="1:21" x14ac:dyDescent="0.25">
      <c r="A13">
        <v>0</v>
      </c>
      <c r="B13" s="170">
        <v>-1.8897299999999999</v>
      </c>
      <c r="C13" s="170">
        <v>0.18898000000000001</v>
      </c>
      <c r="D13" s="180">
        <v>6.0168000000000001E-3</v>
      </c>
      <c r="F13">
        <v>0</v>
      </c>
      <c r="G13" s="170">
        <v>-1.8897299999999999</v>
      </c>
      <c r="H13" s="170">
        <v>0.18898000000000001</v>
      </c>
      <c r="I13" s="170">
        <v>6.4559999999999999E-3</v>
      </c>
      <c r="J13" s="170"/>
      <c r="L13" s="170"/>
      <c r="M13" s="183">
        <v>0</v>
      </c>
      <c r="N13" s="170">
        <v>-1.8897299999999999</v>
      </c>
      <c r="O13">
        <v>0.18898000000000001</v>
      </c>
      <c r="P13" s="170">
        <v>6.0177E-3</v>
      </c>
      <c r="Q13" s="170"/>
      <c r="R13" s="170">
        <v>0</v>
      </c>
      <c r="S13">
        <v>-1.8897299999999999</v>
      </c>
      <c r="T13">
        <v>0.18898000000000001</v>
      </c>
      <c r="U13" s="170">
        <v>6.0597999999999997E-3</v>
      </c>
    </row>
    <row r="14" spans="1:21" x14ac:dyDescent="0.25">
      <c r="A14">
        <v>0</v>
      </c>
      <c r="B14" s="170">
        <v>-1.8897299999999999</v>
      </c>
      <c r="C14" s="170">
        <v>0.37795000000000001</v>
      </c>
      <c r="D14" s="180">
        <v>5.5256000000000003E-3</v>
      </c>
      <c r="F14">
        <v>0</v>
      </c>
      <c r="G14" s="170">
        <v>-1.8897299999999999</v>
      </c>
      <c r="H14" s="170">
        <v>0.37795000000000001</v>
      </c>
      <c r="I14" s="170">
        <v>6.0033999999999999E-3</v>
      </c>
      <c r="J14" s="170"/>
      <c r="L14" s="170"/>
      <c r="M14" s="183">
        <v>0</v>
      </c>
      <c r="N14" s="170">
        <v>-1.8897299999999999</v>
      </c>
      <c r="O14">
        <v>0.37795000000000001</v>
      </c>
      <c r="P14" s="170">
        <v>5.5265000000000002E-3</v>
      </c>
      <c r="Q14" s="170"/>
      <c r="R14" s="170">
        <v>0</v>
      </c>
      <c r="S14">
        <v>-1.8897299999999999</v>
      </c>
      <c r="T14">
        <v>0.37795000000000001</v>
      </c>
      <c r="U14" s="170">
        <v>5.5710000000000004E-3</v>
      </c>
    </row>
    <row r="15" spans="1:21" x14ac:dyDescent="0.25">
      <c r="A15">
        <v>0</v>
      </c>
      <c r="B15" s="170">
        <v>-1.8897299999999999</v>
      </c>
      <c r="C15" s="170">
        <v>0.56691999999999998</v>
      </c>
      <c r="D15" s="180">
        <v>4.8084E-3</v>
      </c>
      <c r="F15">
        <v>0</v>
      </c>
      <c r="G15" s="170">
        <v>-1.8897299999999999</v>
      </c>
      <c r="H15" s="170">
        <v>0.56691999999999998</v>
      </c>
      <c r="I15" s="170">
        <v>5.3518999999999997E-3</v>
      </c>
      <c r="J15" s="170"/>
      <c r="L15" s="170"/>
      <c r="M15" s="183">
        <v>0</v>
      </c>
      <c r="N15" s="170">
        <v>-1.8897299999999999</v>
      </c>
      <c r="O15">
        <v>0.56691999999999998</v>
      </c>
      <c r="P15" s="170">
        <v>4.8091000000000002E-3</v>
      </c>
      <c r="Q15" s="170"/>
      <c r="R15" s="170">
        <v>0</v>
      </c>
      <c r="S15">
        <v>-1.8897299999999999</v>
      </c>
      <c r="T15">
        <v>0.56691999999999998</v>
      </c>
      <c r="U15" s="170">
        <v>4.8576000000000001E-3</v>
      </c>
    </row>
    <row r="16" spans="1:21" x14ac:dyDescent="0.25">
      <c r="A16">
        <v>0</v>
      </c>
      <c r="B16" s="170">
        <v>-1.8897299999999999</v>
      </c>
      <c r="C16" s="170">
        <v>0.75590000000000002</v>
      </c>
      <c r="D16" s="180">
        <v>3.9810999999999996E-3</v>
      </c>
      <c r="F16">
        <v>0</v>
      </c>
      <c r="G16" s="170">
        <v>-1.8897299999999999</v>
      </c>
      <c r="H16" s="170">
        <v>0.75590000000000002</v>
      </c>
      <c r="I16" s="170">
        <v>4.6188000000000002E-3</v>
      </c>
      <c r="J16" s="170"/>
      <c r="L16" s="170"/>
      <c r="M16" s="183">
        <v>0</v>
      </c>
      <c r="N16" s="170">
        <v>-1.8897299999999999</v>
      </c>
      <c r="O16">
        <v>0.75590000000000002</v>
      </c>
      <c r="P16" s="170">
        <v>3.9816000000000001E-3</v>
      </c>
      <c r="Q16" s="170"/>
      <c r="R16" s="170">
        <v>0</v>
      </c>
      <c r="S16">
        <v>-1.8897299999999999</v>
      </c>
      <c r="T16">
        <v>0.75590000000000002</v>
      </c>
      <c r="U16" s="170">
        <v>4.0355E-3</v>
      </c>
    </row>
    <row r="17" spans="1:21" x14ac:dyDescent="0.25">
      <c r="A17">
        <v>0</v>
      </c>
      <c r="B17" s="170">
        <v>-1.8897299999999999</v>
      </c>
      <c r="C17" s="170">
        <v>0.94486999999999999</v>
      </c>
      <c r="D17" s="180">
        <v>3.1527E-3</v>
      </c>
      <c r="F17">
        <v>0</v>
      </c>
      <c r="G17" s="170">
        <v>-1.8897299999999999</v>
      </c>
      <c r="H17" s="170">
        <v>0.94486999999999999</v>
      </c>
      <c r="I17" s="170">
        <v>3.9129999999999998E-3</v>
      </c>
      <c r="J17" s="170"/>
      <c r="L17" s="170"/>
      <c r="M17" s="183">
        <v>0</v>
      </c>
      <c r="N17" s="170">
        <v>-1.8897299999999999</v>
      </c>
      <c r="O17">
        <v>0.94486999999999999</v>
      </c>
      <c r="P17" s="170">
        <v>3.1530999999999998E-3</v>
      </c>
      <c r="Q17" s="170"/>
      <c r="R17" s="170">
        <v>0</v>
      </c>
      <c r="S17">
        <v>-1.8897299999999999</v>
      </c>
      <c r="T17">
        <v>0.94486999999999999</v>
      </c>
      <c r="U17" s="170">
        <v>3.2135000000000002E-3</v>
      </c>
    </row>
    <row r="18" spans="1:21" x14ac:dyDescent="0.25">
      <c r="A18">
        <v>0</v>
      </c>
      <c r="B18" s="170">
        <v>-1.8897299999999999</v>
      </c>
      <c r="C18" s="170">
        <v>1.13384</v>
      </c>
      <c r="D18" s="180">
        <v>2.4026999999999998E-3</v>
      </c>
      <c r="F18">
        <v>0</v>
      </c>
      <c r="G18" s="170">
        <v>-1.8897299999999999</v>
      </c>
      <c r="H18" s="170">
        <v>1.13384</v>
      </c>
      <c r="I18" s="170">
        <v>3.3116E-3</v>
      </c>
      <c r="J18" s="170"/>
      <c r="L18" s="170"/>
      <c r="M18" s="183">
        <v>0</v>
      </c>
      <c r="N18" s="170">
        <v>-1.8897299999999999</v>
      </c>
      <c r="O18">
        <v>1.13384</v>
      </c>
      <c r="P18" s="170">
        <v>2.4028999999999999E-3</v>
      </c>
      <c r="Q18" s="170"/>
      <c r="R18" s="170">
        <v>0</v>
      </c>
      <c r="S18">
        <v>-1.8897299999999999</v>
      </c>
      <c r="T18">
        <v>1.13384</v>
      </c>
      <c r="U18" s="170">
        <v>2.4708E-3</v>
      </c>
    </row>
    <row r="19" spans="1:21" x14ac:dyDescent="0.25">
      <c r="A19">
        <v>0</v>
      </c>
      <c r="B19" s="170">
        <v>-1.8897299999999999</v>
      </c>
      <c r="C19" s="170">
        <v>1.32281</v>
      </c>
      <c r="D19" s="180">
        <v>1.7738000000000001E-3</v>
      </c>
      <c r="F19">
        <v>0</v>
      </c>
      <c r="G19" s="170">
        <v>-1.8897299999999999</v>
      </c>
      <c r="H19" s="170">
        <v>1.32281</v>
      </c>
      <c r="I19" s="170">
        <v>2.8514E-3</v>
      </c>
      <c r="J19" s="170"/>
      <c r="L19" s="170"/>
      <c r="M19" s="183">
        <v>0</v>
      </c>
      <c r="N19" s="170">
        <v>-1.8897299999999999</v>
      </c>
      <c r="O19">
        <v>1.32281</v>
      </c>
      <c r="P19" s="170">
        <v>1.7738000000000001E-3</v>
      </c>
      <c r="Q19" s="170"/>
      <c r="R19" s="170">
        <v>0</v>
      </c>
      <c r="S19">
        <v>-1.8897299999999999</v>
      </c>
      <c r="T19">
        <v>1.32281</v>
      </c>
      <c r="U19" s="170">
        <v>1.8499E-3</v>
      </c>
    </row>
    <row r="20" spans="1:21" x14ac:dyDescent="0.25">
      <c r="A20">
        <v>0</v>
      </c>
      <c r="B20" s="170">
        <v>-1.8897299999999999</v>
      </c>
      <c r="C20" s="170">
        <v>1.51179</v>
      </c>
      <c r="D20" s="180">
        <v>1.2764E-3</v>
      </c>
      <c r="F20">
        <v>0</v>
      </c>
      <c r="G20" s="170">
        <v>-1.8897299999999999</v>
      </c>
      <c r="H20" s="170">
        <v>1.51179</v>
      </c>
      <c r="I20" s="170">
        <v>2.5344999999999999E-3</v>
      </c>
      <c r="J20" s="170"/>
      <c r="L20" s="170"/>
      <c r="M20" s="183">
        <v>0</v>
      </c>
      <c r="N20" s="170">
        <v>-1.8897299999999999</v>
      </c>
      <c r="O20">
        <v>1.51179</v>
      </c>
      <c r="P20" s="170">
        <v>1.2763E-3</v>
      </c>
      <c r="Q20" s="170"/>
      <c r="R20" s="170">
        <v>0</v>
      </c>
      <c r="S20">
        <v>-1.8897299999999999</v>
      </c>
      <c r="T20">
        <v>1.51179</v>
      </c>
      <c r="U20" s="170">
        <v>1.3611999999999999E-3</v>
      </c>
    </row>
    <row r="21" spans="1:21" x14ac:dyDescent="0.25">
      <c r="A21">
        <v>0</v>
      </c>
      <c r="B21" s="170">
        <v>-1.8897299999999999</v>
      </c>
      <c r="C21" s="170">
        <v>1.70076</v>
      </c>
      <c r="D21" s="180">
        <v>9.0030999999999998E-4</v>
      </c>
      <c r="F21">
        <v>0</v>
      </c>
      <c r="G21" s="170">
        <v>-1.8897299999999999</v>
      </c>
      <c r="H21" s="170">
        <v>1.70076</v>
      </c>
      <c r="I21" s="170">
        <v>2.3395E-3</v>
      </c>
      <c r="J21" s="170"/>
      <c r="L21" s="170"/>
      <c r="M21" s="183">
        <v>0</v>
      </c>
      <c r="N21" s="170">
        <v>-1.8897299999999999</v>
      </c>
      <c r="O21">
        <v>1.70076</v>
      </c>
      <c r="P21" s="170">
        <v>9.0006000000000005E-4</v>
      </c>
      <c r="Q21" s="170"/>
      <c r="R21" s="170">
        <v>0</v>
      </c>
      <c r="S21">
        <v>-1.8897299999999999</v>
      </c>
      <c r="T21">
        <v>1.70076</v>
      </c>
      <c r="U21" s="170">
        <v>9.9398999999999993E-4</v>
      </c>
    </row>
    <row r="22" spans="1:21" x14ac:dyDescent="0.25">
      <c r="A22">
        <v>0</v>
      </c>
      <c r="B22" s="170">
        <v>-1.8897299999999999</v>
      </c>
      <c r="C22" s="170">
        <v>1.8897299999999999</v>
      </c>
      <c r="D22" s="180">
        <v>6.2489000000000002E-4</v>
      </c>
      <c r="F22">
        <v>0</v>
      </c>
      <c r="G22" s="170">
        <v>-1.8897299999999999</v>
      </c>
      <c r="H22" s="170">
        <v>1.8897299999999999</v>
      </c>
      <c r="I22" s="170">
        <v>2.2338000000000002E-3</v>
      </c>
      <c r="J22" s="170"/>
      <c r="L22" s="170"/>
      <c r="M22" s="183">
        <v>0</v>
      </c>
      <c r="N22" s="170">
        <v>-1.8897299999999999</v>
      </c>
      <c r="O22">
        <v>1.8897299999999999</v>
      </c>
      <c r="P22" s="170">
        <v>6.2458999999999995E-4</v>
      </c>
      <c r="Q22" s="170"/>
      <c r="R22" s="170">
        <v>0</v>
      </c>
      <c r="S22">
        <v>-1.8897299999999999</v>
      </c>
      <c r="T22">
        <v>1.8897299999999999</v>
      </c>
      <c r="U22" s="170">
        <v>7.2791999999999996E-4</v>
      </c>
    </row>
    <row r="23" spans="1:21" x14ac:dyDescent="0.25">
      <c r="A23">
        <v>0</v>
      </c>
      <c r="B23" s="170">
        <v>-1.8897299999999999</v>
      </c>
      <c r="C23" s="170">
        <v>2.0787100000000001</v>
      </c>
      <c r="D23" s="180">
        <v>4.2779999999999999E-4</v>
      </c>
      <c r="F23">
        <v>0</v>
      </c>
      <c r="G23" s="170">
        <v>-1.8897299999999999</v>
      </c>
      <c r="H23" s="170">
        <v>2.0787100000000001</v>
      </c>
      <c r="I23" s="170">
        <v>2.1835000000000001E-3</v>
      </c>
      <c r="J23" s="170"/>
      <c r="L23" s="170"/>
      <c r="M23" s="183">
        <v>0</v>
      </c>
      <c r="N23" s="170">
        <v>-1.8897299999999999</v>
      </c>
      <c r="O23">
        <v>2.0787100000000001</v>
      </c>
      <c r="P23" s="170">
        <v>4.2747E-4</v>
      </c>
      <c r="Q23" s="170"/>
      <c r="R23" s="170">
        <v>0</v>
      </c>
      <c r="S23">
        <v>-1.8897299999999999</v>
      </c>
      <c r="T23">
        <v>2.0787100000000001</v>
      </c>
      <c r="U23" s="170">
        <v>5.4054999999999999E-4</v>
      </c>
    </row>
    <row r="24" spans="1:21" x14ac:dyDescent="0.25">
      <c r="A24">
        <v>0</v>
      </c>
      <c r="B24" s="170">
        <v>-1.8897299999999999</v>
      </c>
      <c r="C24" s="170">
        <v>2.2676799999999999</v>
      </c>
      <c r="D24" s="180">
        <v>2.8903000000000002E-4</v>
      </c>
      <c r="F24">
        <v>0</v>
      </c>
      <c r="G24" s="170">
        <v>-1.8897299999999999</v>
      </c>
      <c r="H24" s="170">
        <v>2.2676799999999999</v>
      </c>
      <c r="I24" s="170">
        <v>2.1584999999999998E-3</v>
      </c>
      <c r="J24" s="170"/>
      <c r="L24" s="170"/>
      <c r="M24" s="183">
        <v>0</v>
      </c>
      <c r="N24" s="170">
        <v>-1.8897299999999999</v>
      </c>
      <c r="O24">
        <v>2.2676799999999999</v>
      </c>
      <c r="P24" s="170">
        <v>2.8870000000000002E-4</v>
      </c>
      <c r="Q24" s="170"/>
      <c r="R24" s="170">
        <v>0</v>
      </c>
      <c r="S24">
        <v>-1.8897299999999999</v>
      </c>
      <c r="T24">
        <v>2.2676799999999999</v>
      </c>
      <c r="U24" s="170">
        <v>4.1192000000000003E-4</v>
      </c>
    </row>
    <row r="25" spans="1:21" x14ac:dyDescent="0.25">
      <c r="A25">
        <v>0</v>
      </c>
      <c r="B25" s="170">
        <v>-1.8897299999999999</v>
      </c>
      <c r="C25" s="170">
        <v>2.4566499999999998</v>
      </c>
      <c r="D25" s="180">
        <v>1.9256000000000001E-4</v>
      </c>
      <c r="F25">
        <v>0</v>
      </c>
      <c r="G25" s="170">
        <v>-1.8897299999999999</v>
      </c>
      <c r="H25" s="170">
        <v>2.4566499999999998</v>
      </c>
      <c r="I25" s="170">
        <v>2.1359999999999999E-3</v>
      </c>
      <c r="J25" s="170"/>
      <c r="L25" s="170"/>
      <c r="M25" s="183">
        <v>0</v>
      </c>
      <c r="N25" s="170">
        <v>-1.8897299999999999</v>
      </c>
      <c r="O25">
        <v>2.4566499999999998</v>
      </c>
      <c r="P25" s="170">
        <v>1.9225000000000001E-4</v>
      </c>
      <c r="Q25" s="170"/>
      <c r="R25" s="170">
        <v>0</v>
      </c>
      <c r="S25">
        <v>-1.8897299999999999</v>
      </c>
      <c r="T25">
        <v>2.4566499999999998</v>
      </c>
      <c r="U25" s="170">
        <v>3.2605999999999998E-4</v>
      </c>
    </row>
    <row r="26" spans="1:21" x14ac:dyDescent="0.25">
      <c r="A26">
        <v>0</v>
      </c>
      <c r="B26" s="170">
        <v>-1.8897299999999999</v>
      </c>
      <c r="C26" s="170">
        <v>2.6456300000000001</v>
      </c>
      <c r="D26" s="180">
        <v>1.2630000000000001E-4</v>
      </c>
      <c r="F26">
        <v>0</v>
      </c>
      <c r="G26" s="170">
        <v>-1.8897299999999999</v>
      </c>
      <c r="H26" s="170">
        <v>2.6456300000000001</v>
      </c>
      <c r="I26" s="170">
        <v>2.1001000000000001E-3</v>
      </c>
      <c r="J26" s="170"/>
      <c r="L26" s="170"/>
      <c r="M26" s="183">
        <v>0</v>
      </c>
      <c r="N26" s="170">
        <v>-1.8897299999999999</v>
      </c>
      <c r="O26">
        <v>2.6456300000000001</v>
      </c>
      <c r="P26" s="170">
        <v>1.2603000000000001E-4</v>
      </c>
      <c r="Q26" s="170"/>
      <c r="R26" s="170">
        <v>0</v>
      </c>
      <c r="S26">
        <v>-1.8897299999999999</v>
      </c>
      <c r="T26">
        <v>2.6456300000000001</v>
      </c>
      <c r="U26" s="170">
        <v>2.7085999999999999E-4</v>
      </c>
    </row>
    <row r="27" spans="1:21" x14ac:dyDescent="0.25">
      <c r="A27">
        <v>0</v>
      </c>
      <c r="B27" s="170">
        <v>-1.8897299999999999</v>
      </c>
      <c r="C27" s="170">
        <v>2.8346</v>
      </c>
      <c r="D27" s="180">
        <v>8.1409000000000006E-5</v>
      </c>
      <c r="F27">
        <v>0</v>
      </c>
      <c r="G27" s="170">
        <v>-1.8897299999999999</v>
      </c>
      <c r="H27" s="170">
        <v>2.8346</v>
      </c>
      <c r="I27" s="170">
        <v>2.0420999999999998E-3</v>
      </c>
      <c r="J27" s="170"/>
      <c r="L27" s="170"/>
      <c r="M27" s="183">
        <v>0</v>
      </c>
      <c r="N27" s="170">
        <v>-1.8897299999999999</v>
      </c>
      <c r="O27">
        <v>2.8346</v>
      </c>
      <c r="P27" s="170">
        <v>8.1186000000000005E-5</v>
      </c>
      <c r="Q27" s="170"/>
      <c r="R27" s="170">
        <v>0</v>
      </c>
      <c r="S27">
        <v>-1.8897299999999999</v>
      </c>
      <c r="T27">
        <v>2.8346</v>
      </c>
      <c r="U27" s="170">
        <v>2.3741999999999999E-4</v>
      </c>
    </row>
    <row r="28" spans="1:21" x14ac:dyDescent="0.25">
      <c r="A28">
        <v>0</v>
      </c>
      <c r="B28" s="170">
        <v>-1.8897299999999999</v>
      </c>
      <c r="C28" s="170">
        <v>3.0235699999999999</v>
      </c>
      <c r="D28" s="180">
        <v>5.1483000000000002E-5</v>
      </c>
      <c r="F28">
        <v>0</v>
      </c>
      <c r="G28" s="170">
        <v>-1.8897299999999999</v>
      </c>
      <c r="H28" s="170">
        <v>3.0235699999999999</v>
      </c>
      <c r="I28" s="170">
        <v>1.9585000000000002E-3</v>
      </c>
      <c r="J28" s="170"/>
      <c r="L28" s="170"/>
      <c r="M28" s="183">
        <v>0</v>
      </c>
      <c r="N28" s="170">
        <v>-1.8897299999999999</v>
      </c>
      <c r="O28">
        <v>3.0235699999999999</v>
      </c>
      <c r="P28" s="170">
        <v>5.1304999999999998E-5</v>
      </c>
      <c r="Q28" s="170"/>
      <c r="R28" s="170">
        <v>0</v>
      </c>
      <c r="S28">
        <v>-1.8897299999999999</v>
      </c>
      <c r="T28">
        <v>3.0235699999999999</v>
      </c>
      <c r="U28" s="170">
        <v>2.1926000000000001E-4</v>
      </c>
    </row>
    <row r="29" spans="1:21" x14ac:dyDescent="0.25">
      <c r="A29">
        <v>0</v>
      </c>
      <c r="B29" s="170">
        <v>-1.8897299999999999</v>
      </c>
      <c r="C29" s="170">
        <v>3.2125400000000002</v>
      </c>
      <c r="D29" s="180">
        <v>3.1911E-5</v>
      </c>
      <c r="F29">
        <v>0</v>
      </c>
      <c r="G29" s="170">
        <v>-1.8897299999999999</v>
      </c>
      <c r="H29" s="170">
        <v>3.2125400000000002</v>
      </c>
      <c r="I29" s="170">
        <v>1.8504000000000001E-3</v>
      </c>
      <c r="J29" s="170"/>
      <c r="L29" s="170"/>
      <c r="M29" s="183">
        <v>0</v>
      </c>
      <c r="N29" s="170">
        <v>-1.8897299999999999</v>
      </c>
      <c r="O29">
        <v>3.2125400000000002</v>
      </c>
      <c r="P29" s="170">
        <v>3.1775E-5</v>
      </c>
      <c r="Q29" s="170"/>
      <c r="R29" s="170">
        <v>0</v>
      </c>
      <c r="S29">
        <v>-1.8897299999999999</v>
      </c>
      <c r="T29">
        <v>3.2125400000000002</v>
      </c>
      <c r="U29" s="170">
        <v>2.1159999999999999E-4</v>
      </c>
    </row>
    <row r="30" spans="1:21" x14ac:dyDescent="0.25">
      <c r="A30">
        <v>0</v>
      </c>
      <c r="B30" s="170">
        <v>-1.8897299999999999</v>
      </c>
      <c r="C30" s="170">
        <v>3.4015200000000001</v>
      </c>
      <c r="D30" s="180">
        <v>1.9380000000000001E-5</v>
      </c>
      <c r="F30">
        <v>0</v>
      </c>
      <c r="G30" s="170">
        <v>-1.8897299999999999</v>
      </c>
      <c r="H30" s="170">
        <v>3.4015200000000001</v>
      </c>
      <c r="I30" s="170">
        <v>1.7214999999999999E-3</v>
      </c>
      <c r="J30" s="170"/>
      <c r="L30" s="170"/>
      <c r="M30" s="183">
        <v>0</v>
      </c>
      <c r="N30" s="170">
        <v>-1.8897299999999999</v>
      </c>
      <c r="O30">
        <v>3.4015200000000001</v>
      </c>
      <c r="P30" s="170">
        <v>1.9281000000000001E-5</v>
      </c>
      <c r="Q30" s="170"/>
      <c r="R30" s="170">
        <v>0</v>
      </c>
      <c r="S30">
        <v>-1.8897299999999999</v>
      </c>
      <c r="T30">
        <v>3.4015200000000001</v>
      </c>
      <c r="U30" s="170">
        <v>2.1096999999999999E-4</v>
      </c>
    </row>
    <row r="31" spans="1:21" x14ac:dyDescent="0.25">
      <c r="A31">
        <v>0</v>
      </c>
      <c r="B31" s="170">
        <v>-1.8897299999999999</v>
      </c>
      <c r="C31" s="170">
        <v>3.59049</v>
      </c>
      <c r="D31" s="180">
        <v>1.154E-5</v>
      </c>
      <c r="F31">
        <v>0</v>
      </c>
      <c r="G31" s="170">
        <v>-1.8897299999999999</v>
      </c>
      <c r="H31" s="170">
        <v>3.59049</v>
      </c>
      <c r="I31" s="170">
        <v>1.5773E-3</v>
      </c>
      <c r="J31" s="170"/>
      <c r="L31" s="170"/>
      <c r="M31" s="183">
        <v>0</v>
      </c>
      <c r="N31" s="170">
        <v>-1.8897299999999999</v>
      </c>
      <c r="O31">
        <v>3.59049</v>
      </c>
      <c r="P31" s="170">
        <v>1.147E-5</v>
      </c>
      <c r="Q31" s="170"/>
      <c r="R31" s="170">
        <v>0</v>
      </c>
      <c r="S31">
        <v>-1.8897299999999999</v>
      </c>
      <c r="T31">
        <v>3.59049</v>
      </c>
      <c r="U31" s="170">
        <v>2.1481000000000001E-4</v>
      </c>
    </row>
    <row r="32" spans="1:21" x14ac:dyDescent="0.25">
      <c r="A32">
        <v>0</v>
      </c>
      <c r="B32" s="170">
        <v>-1.8897299999999999</v>
      </c>
      <c r="C32" s="170">
        <v>3.7794599999999998</v>
      </c>
      <c r="D32" s="180">
        <v>6.7465999999999999E-6</v>
      </c>
      <c r="F32">
        <v>0</v>
      </c>
      <c r="G32" s="170">
        <v>-1.8897299999999999</v>
      </c>
      <c r="H32" s="170">
        <v>3.7794599999999998</v>
      </c>
      <c r="I32" s="170">
        <v>1.4241E-3</v>
      </c>
      <c r="J32" s="170"/>
      <c r="L32" s="170"/>
      <c r="M32" s="183">
        <v>0</v>
      </c>
      <c r="N32" s="170">
        <v>-1.8897299999999999</v>
      </c>
      <c r="O32">
        <v>3.7794599999999998</v>
      </c>
      <c r="P32" s="170">
        <v>6.6999E-6</v>
      </c>
      <c r="Q32" s="170"/>
      <c r="R32" s="170">
        <v>0</v>
      </c>
      <c r="S32">
        <v>-1.8897299999999999</v>
      </c>
      <c r="T32">
        <v>3.7794599999999998</v>
      </c>
      <c r="U32" s="170">
        <v>2.2127E-4</v>
      </c>
    </row>
    <row r="33" spans="1:21" x14ac:dyDescent="0.25">
      <c r="A33">
        <v>0</v>
      </c>
      <c r="B33" s="170">
        <v>-1.8897299999999999</v>
      </c>
      <c r="C33" s="170">
        <v>3.9684400000000002</v>
      </c>
      <c r="D33" s="180">
        <v>3.8824999999999997E-6</v>
      </c>
      <c r="F33">
        <v>0</v>
      </c>
      <c r="G33" s="170">
        <v>-1.8897299999999999</v>
      </c>
      <c r="H33" s="170">
        <v>3.9684400000000002</v>
      </c>
      <c r="I33" s="170">
        <v>1.2677000000000001E-3</v>
      </c>
      <c r="J33" s="170"/>
      <c r="L33" s="170"/>
      <c r="M33" s="183">
        <v>0</v>
      </c>
      <c r="N33" s="170">
        <v>-1.8897299999999999</v>
      </c>
      <c r="O33">
        <v>3.9684400000000002</v>
      </c>
      <c r="P33" s="170">
        <v>3.8530000000000002E-6</v>
      </c>
      <c r="Q33" s="170"/>
      <c r="R33" s="170">
        <v>0</v>
      </c>
      <c r="S33">
        <v>-1.8897299999999999</v>
      </c>
      <c r="T33">
        <v>3.9684400000000002</v>
      </c>
      <c r="U33" s="170">
        <v>2.2903999999999999E-4</v>
      </c>
    </row>
    <row r="34" spans="1:21" x14ac:dyDescent="0.25">
      <c r="A34">
        <v>0</v>
      </c>
      <c r="B34" s="170">
        <v>-1.8897299999999999</v>
      </c>
      <c r="C34" s="170">
        <v>4.1574099999999996</v>
      </c>
      <c r="D34" s="180">
        <v>2.2069999999999998E-6</v>
      </c>
      <c r="F34">
        <v>0</v>
      </c>
      <c r="G34" s="170">
        <v>-1.8897299999999999</v>
      </c>
      <c r="H34" s="170">
        <v>4.1574099999999996</v>
      </c>
      <c r="I34" s="170">
        <v>1.1134999999999999E-3</v>
      </c>
      <c r="J34" s="170"/>
      <c r="L34" s="170"/>
      <c r="M34" s="183">
        <v>0</v>
      </c>
      <c r="N34" s="170">
        <v>-1.8897299999999999</v>
      </c>
      <c r="O34">
        <v>4.1574099999999996</v>
      </c>
      <c r="P34" s="170">
        <v>2.1897E-6</v>
      </c>
      <c r="Q34" s="170"/>
      <c r="R34" s="170">
        <v>0</v>
      </c>
      <c r="S34">
        <v>-1.8897299999999999</v>
      </c>
      <c r="T34">
        <v>4.1574099999999996</v>
      </c>
      <c r="U34" s="170">
        <v>2.3717000000000001E-4</v>
      </c>
    </row>
    <row r="35" spans="1:21" x14ac:dyDescent="0.25">
      <c r="A35">
        <v>0</v>
      </c>
      <c r="B35" s="170">
        <v>-1.8897299999999999</v>
      </c>
      <c r="C35" s="170">
        <v>4.3463799999999999</v>
      </c>
      <c r="D35" s="180">
        <v>1.2450999999999999E-6</v>
      </c>
      <c r="F35">
        <v>0</v>
      </c>
      <c r="G35" s="170">
        <v>-1.8897299999999999</v>
      </c>
      <c r="H35" s="170">
        <v>4.3463799999999999</v>
      </c>
      <c r="I35" s="170">
        <v>9.6582000000000005E-4</v>
      </c>
      <c r="J35" s="170"/>
      <c r="L35" s="170"/>
      <c r="M35" s="183">
        <v>0</v>
      </c>
      <c r="N35" s="170">
        <v>-1.8897299999999999</v>
      </c>
      <c r="O35">
        <v>4.3463799999999999</v>
      </c>
      <c r="P35" s="170">
        <v>1.2360999999999999E-6</v>
      </c>
      <c r="Q35" s="170"/>
      <c r="R35" s="170">
        <v>0</v>
      </c>
      <c r="S35">
        <v>-1.8897299999999999</v>
      </c>
      <c r="T35">
        <v>4.3463799999999999</v>
      </c>
      <c r="U35" s="170">
        <v>2.4500999999999999E-4</v>
      </c>
    </row>
    <row r="36" spans="1:21" x14ac:dyDescent="0.25">
      <c r="A36">
        <v>0</v>
      </c>
      <c r="B36" s="170">
        <v>-1.8897299999999999</v>
      </c>
      <c r="C36" s="170">
        <v>4.5353599999999998</v>
      </c>
      <c r="D36" s="180">
        <v>7.0114999999999995E-7</v>
      </c>
      <c r="F36">
        <v>0</v>
      </c>
      <c r="G36" s="170">
        <v>-1.8897299999999999</v>
      </c>
      <c r="H36" s="170">
        <v>4.5353599999999998</v>
      </c>
      <c r="I36" s="170">
        <v>8.2786999999999997E-4</v>
      </c>
      <c r="J36" s="170"/>
      <c r="L36" s="170"/>
      <c r="M36" s="183">
        <v>0</v>
      </c>
      <c r="N36" s="170">
        <v>-1.8897299999999999</v>
      </c>
      <c r="O36">
        <v>4.5353599999999998</v>
      </c>
      <c r="P36" s="170">
        <v>6.9746000000000005E-7</v>
      </c>
      <c r="Q36" s="170"/>
      <c r="R36" s="170">
        <v>0</v>
      </c>
      <c r="S36">
        <v>-1.8897299999999999</v>
      </c>
      <c r="T36">
        <v>4.5353599999999998</v>
      </c>
      <c r="U36" s="170">
        <v>2.5211E-4</v>
      </c>
    </row>
    <row r="37" spans="1:21" x14ac:dyDescent="0.25">
      <c r="A37">
        <v>0</v>
      </c>
      <c r="B37" s="170">
        <v>-1.8897299999999999</v>
      </c>
      <c r="C37" s="170">
        <v>4.7243300000000001</v>
      </c>
      <c r="D37" s="180">
        <v>3.9685000000000001E-7</v>
      </c>
      <c r="F37">
        <v>0</v>
      </c>
      <c r="G37" s="170">
        <v>-1.8897299999999999</v>
      </c>
      <c r="H37" s="170">
        <v>4.7243300000000001</v>
      </c>
      <c r="I37" s="170">
        <v>7.0177E-4</v>
      </c>
      <c r="J37" s="170"/>
      <c r="L37" s="170"/>
      <c r="M37" s="183">
        <v>0</v>
      </c>
      <c r="N37" s="170">
        <v>-1.8897299999999999</v>
      </c>
      <c r="O37">
        <v>4.7243300000000001</v>
      </c>
      <c r="P37" s="170">
        <v>3.9640999999999999E-7</v>
      </c>
      <c r="Q37" s="170"/>
      <c r="R37" s="170">
        <v>0</v>
      </c>
      <c r="S37">
        <v>-1.8897299999999999</v>
      </c>
      <c r="T37">
        <v>4.7243300000000001</v>
      </c>
      <c r="U37" s="170">
        <v>2.5816000000000001E-4</v>
      </c>
    </row>
    <row r="38" spans="1:21" x14ac:dyDescent="0.25">
      <c r="A38">
        <v>0</v>
      </c>
      <c r="B38" s="170">
        <v>-1.8897299999999999</v>
      </c>
      <c r="C38" s="170">
        <v>4.9132999999999996</v>
      </c>
      <c r="D38" s="180">
        <v>2.2748E-7</v>
      </c>
      <c r="F38">
        <v>0</v>
      </c>
      <c r="G38" s="170">
        <v>-1.8897299999999999</v>
      </c>
      <c r="H38" s="170">
        <v>4.9132999999999996</v>
      </c>
      <c r="I38" s="170">
        <v>5.8867000000000001E-4</v>
      </c>
      <c r="J38" s="170"/>
      <c r="L38" s="170"/>
      <c r="M38" s="183">
        <v>0</v>
      </c>
      <c r="N38" s="170">
        <v>-1.8897299999999999</v>
      </c>
      <c r="O38">
        <v>4.9132999999999996</v>
      </c>
      <c r="P38" s="170">
        <v>2.2887000000000001E-7</v>
      </c>
      <c r="Q38" s="170"/>
      <c r="R38" s="170">
        <v>0</v>
      </c>
      <c r="S38">
        <v>-1.8897299999999999</v>
      </c>
      <c r="T38">
        <v>4.9132999999999996</v>
      </c>
      <c r="U38" s="170">
        <v>2.6297000000000001E-4</v>
      </c>
    </row>
    <row r="39" spans="1:21" x14ac:dyDescent="0.25">
      <c r="A39">
        <v>0</v>
      </c>
      <c r="B39" s="170">
        <v>-1.8897299999999999</v>
      </c>
      <c r="C39" s="170">
        <v>5.1022800000000004</v>
      </c>
      <c r="D39" s="180">
        <v>1.3308E-7</v>
      </c>
      <c r="F39">
        <v>0</v>
      </c>
      <c r="G39" s="170">
        <v>-1.8897299999999999</v>
      </c>
      <c r="H39" s="170">
        <v>5.1022800000000004</v>
      </c>
      <c r="I39" s="170">
        <v>4.8892E-4</v>
      </c>
      <c r="J39" s="170"/>
      <c r="L39" s="170"/>
      <c r="M39" s="183">
        <v>0</v>
      </c>
      <c r="N39" s="170">
        <v>-1.8897299999999999</v>
      </c>
      <c r="O39">
        <v>5.1022800000000004</v>
      </c>
      <c r="P39" s="170">
        <v>1.3539E-7</v>
      </c>
      <c r="Q39" s="170"/>
      <c r="R39" s="170">
        <v>0</v>
      </c>
      <c r="S39">
        <v>-1.8897299999999999</v>
      </c>
      <c r="T39">
        <v>5.1022800000000004</v>
      </c>
      <c r="U39" s="170">
        <v>2.6638999999999998E-4</v>
      </c>
    </row>
    <row r="40" spans="1:21" x14ac:dyDescent="0.25">
      <c r="A40">
        <v>0</v>
      </c>
      <c r="B40" s="170">
        <v>-1.8897299999999999</v>
      </c>
      <c r="C40" s="170">
        <v>5.2912499999999998</v>
      </c>
      <c r="D40" s="180">
        <v>8.0011000000000001E-8</v>
      </c>
      <c r="F40">
        <v>0</v>
      </c>
      <c r="G40" s="170">
        <v>-1.8897299999999999</v>
      </c>
      <c r="H40" s="170">
        <v>5.2912499999999998</v>
      </c>
      <c r="I40" s="170">
        <v>4.0226999999999998E-4</v>
      </c>
      <c r="J40" s="170"/>
      <c r="L40" s="170"/>
      <c r="M40" s="183">
        <v>0</v>
      </c>
      <c r="N40" s="170">
        <v>-1.8897299999999999</v>
      </c>
      <c r="O40">
        <v>5.2912499999999998</v>
      </c>
      <c r="P40" s="170">
        <v>8.2683E-8</v>
      </c>
      <c r="Q40" s="170"/>
      <c r="R40" s="170">
        <v>0</v>
      </c>
      <c r="S40">
        <v>-1.8897299999999999</v>
      </c>
      <c r="T40">
        <v>5.2912499999999998</v>
      </c>
      <c r="U40" s="170">
        <v>2.6836999999999998E-4</v>
      </c>
    </row>
    <row r="41" spans="1:21" x14ac:dyDescent="0.25">
      <c r="A41">
        <v>0</v>
      </c>
      <c r="B41" s="170">
        <v>-1.8897299999999999</v>
      </c>
      <c r="C41" s="170">
        <v>5.4802200000000001</v>
      </c>
      <c r="D41" s="180">
        <v>4.9689999999999997E-8</v>
      </c>
      <c r="F41">
        <v>0</v>
      </c>
      <c r="G41" s="170">
        <v>-1.8897299999999999</v>
      </c>
      <c r="H41" s="170">
        <v>5.4802200000000001</v>
      </c>
      <c r="I41" s="170">
        <v>3.2801999999999999E-4</v>
      </c>
      <c r="J41" s="170"/>
      <c r="L41" s="170"/>
      <c r="M41" s="183">
        <v>0</v>
      </c>
      <c r="N41" s="170">
        <v>-1.8897299999999999</v>
      </c>
      <c r="O41">
        <v>5.4802200000000001</v>
      </c>
      <c r="P41" s="170">
        <v>5.2403999999999997E-8</v>
      </c>
      <c r="Q41" s="170"/>
      <c r="R41" s="170">
        <v>0</v>
      </c>
      <c r="S41">
        <v>-1.8897299999999999</v>
      </c>
      <c r="T41">
        <v>5.4802200000000001</v>
      </c>
      <c r="U41" s="170">
        <v>2.6888999999999998E-4</v>
      </c>
    </row>
    <row r="42" spans="1:21" x14ac:dyDescent="0.25">
      <c r="A42">
        <v>0</v>
      </c>
      <c r="B42" s="170">
        <v>-1.8897299999999999</v>
      </c>
      <c r="C42" s="170">
        <v>5.6691900000000004</v>
      </c>
      <c r="D42" s="180">
        <v>3.1958000000000001E-8</v>
      </c>
      <c r="F42">
        <v>0</v>
      </c>
      <c r="G42" s="170">
        <v>-1.8897299999999999</v>
      </c>
      <c r="H42" s="170">
        <v>5.6691900000000004</v>
      </c>
      <c r="I42" s="170">
        <v>2.6517000000000001E-4</v>
      </c>
      <c r="J42" s="170"/>
      <c r="L42" s="170"/>
      <c r="M42" s="183">
        <v>0</v>
      </c>
      <c r="N42" s="170">
        <v>-1.8897299999999999</v>
      </c>
      <c r="O42">
        <v>5.6691900000000004</v>
      </c>
      <c r="P42" s="170">
        <v>3.4544000000000001E-8</v>
      </c>
      <c r="Q42" s="170"/>
      <c r="R42" s="170">
        <v>0</v>
      </c>
      <c r="S42">
        <v>-1.8897299999999999</v>
      </c>
      <c r="T42">
        <v>5.6691900000000004</v>
      </c>
      <c r="U42" s="170">
        <v>2.6794999999999998E-4</v>
      </c>
    </row>
    <row r="43" spans="1:21" x14ac:dyDescent="0.25">
      <c r="A43">
        <v>0</v>
      </c>
      <c r="B43" s="170">
        <v>-1.8897299999999999</v>
      </c>
      <c r="C43" s="170">
        <v>5.8581700000000003</v>
      </c>
      <c r="D43" s="180">
        <v>2.1276000000000001E-8</v>
      </c>
      <c r="F43">
        <v>0</v>
      </c>
      <c r="G43" s="170">
        <v>-1.8897299999999999</v>
      </c>
      <c r="H43" s="170">
        <v>5.8581700000000003</v>
      </c>
      <c r="I43" s="170">
        <v>2.1258E-4</v>
      </c>
      <c r="J43" s="170"/>
      <c r="L43" s="170"/>
      <c r="M43" s="183">
        <v>0</v>
      </c>
      <c r="N43" s="170">
        <v>-1.8897299999999999</v>
      </c>
      <c r="O43">
        <v>5.8581700000000003</v>
      </c>
      <c r="P43" s="170">
        <v>2.3659E-8</v>
      </c>
      <c r="Q43" s="170"/>
      <c r="R43" s="170">
        <v>0</v>
      </c>
      <c r="S43">
        <v>-1.8897299999999999</v>
      </c>
      <c r="T43">
        <v>5.8581700000000003</v>
      </c>
      <c r="U43" s="170">
        <v>2.6561999999999999E-4</v>
      </c>
    </row>
    <row r="44" spans="1:21" x14ac:dyDescent="0.25">
      <c r="A44">
        <v>0</v>
      </c>
      <c r="B44" s="170">
        <v>-1.8897299999999999</v>
      </c>
      <c r="C44" s="170">
        <v>6.0471399999999997</v>
      </c>
      <c r="D44" s="180">
        <v>1.4618000000000001E-8</v>
      </c>
      <c r="F44">
        <v>0</v>
      </c>
      <c r="G44" s="170">
        <v>-1.8897299999999999</v>
      </c>
      <c r="H44" s="170">
        <v>6.0471399999999997</v>
      </c>
      <c r="I44" s="170">
        <v>1.6904999999999999E-4</v>
      </c>
      <c r="J44" s="170"/>
      <c r="L44" s="170"/>
      <c r="M44" s="183">
        <v>0</v>
      </c>
      <c r="N44" s="170">
        <v>-1.8897299999999999</v>
      </c>
      <c r="O44">
        <v>6.0471399999999997</v>
      </c>
      <c r="P44" s="170">
        <v>1.6773000000000001E-8</v>
      </c>
      <c r="Q44" s="170"/>
      <c r="R44" s="170">
        <v>0</v>
      </c>
      <c r="S44">
        <v>-1.8897299999999999</v>
      </c>
      <c r="T44">
        <v>6.0471399999999997</v>
      </c>
      <c r="U44" s="170">
        <v>2.6195E-4</v>
      </c>
    </row>
    <row r="45" spans="1:21" x14ac:dyDescent="0.25">
      <c r="A45">
        <v>0</v>
      </c>
      <c r="B45" s="170">
        <v>-1.8897299999999999</v>
      </c>
      <c r="C45" s="170">
        <v>6.23611</v>
      </c>
      <c r="D45" s="180">
        <v>1.0315E-8</v>
      </c>
      <c r="F45">
        <v>0</v>
      </c>
      <c r="G45" s="170">
        <v>-1.8897299999999999</v>
      </c>
      <c r="H45" s="170">
        <v>6.23611</v>
      </c>
      <c r="I45" s="170">
        <v>1.3337000000000001E-4</v>
      </c>
      <c r="J45" s="170"/>
      <c r="L45" s="170"/>
      <c r="M45" s="183">
        <v>0</v>
      </c>
      <c r="N45" s="170">
        <v>-1.8897299999999999</v>
      </c>
      <c r="O45">
        <v>6.23611</v>
      </c>
      <c r="P45" s="170">
        <v>1.2245E-8</v>
      </c>
      <c r="Q45" s="170"/>
      <c r="R45" s="170">
        <v>0</v>
      </c>
      <c r="S45">
        <v>-1.8897299999999999</v>
      </c>
      <c r="T45">
        <v>6.23611</v>
      </c>
      <c r="U45" s="170">
        <v>2.5704999999999999E-4</v>
      </c>
    </row>
    <row r="46" spans="1:21" x14ac:dyDescent="0.25">
      <c r="A46">
        <v>0</v>
      </c>
      <c r="B46" s="170">
        <v>-1.8897299999999999</v>
      </c>
      <c r="C46" s="170">
        <v>6.42509</v>
      </c>
      <c r="D46" s="180">
        <v>7.4317999999999999E-9</v>
      </c>
      <c r="F46">
        <v>0</v>
      </c>
      <c r="G46" s="170">
        <v>-1.8897299999999999</v>
      </c>
      <c r="H46" s="170">
        <v>6.42509</v>
      </c>
      <c r="I46" s="170">
        <v>1.0441E-4</v>
      </c>
      <c r="J46" s="170"/>
      <c r="L46" s="170"/>
      <c r="M46" s="183">
        <v>0</v>
      </c>
      <c r="N46" s="170">
        <v>-1.8897299999999999</v>
      </c>
      <c r="O46">
        <v>6.42509</v>
      </c>
      <c r="P46" s="170">
        <v>9.1524E-9</v>
      </c>
      <c r="Q46" s="170"/>
      <c r="R46" s="170">
        <v>0</v>
      </c>
      <c r="S46">
        <v>-1.8897299999999999</v>
      </c>
      <c r="T46">
        <v>6.42509</v>
      </c>
      <c r="U46" s="170">
        <v>2.5102000000000002E-4</v>
      </c>
    </row>
    <row r="47" spans="1:21" x14ac:dyDescent="0.25">
      <c r="A47">
        <v>0</v>
      </c>
      <c r="B47" s="170">
        <v>-1.8897299999999999</v>
      </c>
      <c r="C47" s="170">
        <v>6.6140600000000003</v>
      </c>
      <c r="D47" s="180">
        <v>5.4361999999999999E-9</v>
      </c>
      <c r="F47">
        <v>0</v>
      </c>
      <c r="G47" s="170">
        <v>-1.8897299999999999</v>
      </c>
      <c r="H47" s="170">
        <v>6.6140600000000003</v>
      </c>
      <c r="I47" s="170">
        <v>8.1112999999999994E-5</v>
      </c>
      <c r="J47" s="170"/>
      <c r="L47" s="170"/>
      <c r="M47" s="183">
        <v>0</v>
      </c>
      <c r="N47" s="170">
        <v>-1.8897299999999999</v>
      </c>
      <c r="O47">
        <v>6.6140600000000003</v>
      </c>
      <c r="P47" s="170">
        <v>6.9668000000000004E-9</v>
      </c>
      <c r="Q47" s="170"/>
      <c r="R47" s="170">
        <v>0</v>
      </c>
      <c r="S47">
        <v>-1.8897299999999999</v>
      </c>
      <c r="T47">
        <v>6.6140600000000003</v>
      </c>
      <c r="U47" s="170">
        <v>2.4399E-4</v>
      </c>
    </row>
    <row r="48" spans="1:21" x14ac:dyDescent="0.25">
      <c r="A48">
        <v>0</v>
      </c>
      <c r="B48" s="170">
        <v>-1.8897299999999999</v>
      </c>
      <c r="C48" s="170">
        <v>6.8030299999999997</v>
      </c>
      <c r="D48" s="180">
        <v>4.0158999999999997E-9</v>
      </c>
      <c r="F48">
        <v>0</v>
      </c>
      <c r="G48" s="170">
        <v>-1.8897299999999999</v>
      </c>
      <c r="H48" s="170">
        <v>6.8030299999999997</v>
      </c>
      <c r="I48" s="170">
        <v>6.2539999999999994E-5</v>
      </c>
      <c r="J48" s="170"/>
      <c r="L48" s="170"/>
      <c r="M48" s="183">
        <v>0</v>
      </c>
      <c r="N48" s="170">
        <v>-1.8897299999999999</v>
      </c>
      <c r="O48">
        <v>6.8030299999999997</v>
      </c>
      <c r="P48" s="170">
        <v>5.3765999999999998E-9</v>
      </c>
      <c r="Q48" s="170"/>
      <c r="R48" s="170">
        <v>0</v>
      </c>
      <c r="S48">
        <v>-1.8897299999999999</v>
      </c>
      <c r="T48">
        <v>6.8030299999999997</v>
      </c>
      <c r="U48" s="170">
        <v>2.3609E-4</v>
      </c>
    </row>
    <row r="49" spans="1:21" x14ac:dyDescent="0.25">
      <c r="A49">
        <v>0</v>
      </c>
      <c r="B49" s="170">
        <v>-1.8897299999999999</v>
      </c>
      <c r="C49" s="170">
        <v>6.9920099999999996</v>
      </c>
      <c r="D49" s="180">
        <v>2.9829000000000001E-9</v>
      </c>
      <c r="F49">
        <v>0</v>
      </c>
      <c r="G49" s="170">
        <v>-1.8897299999999999</v>
      </c>
      <c r="H49" s="170">
        <v>6.9920099999999996</v>
      </c>
      <c r="I49" s="170">
        <v>4.7859999999999999E-5</v>
      </c>
      <c r="J49" s="170"/>
      <c r="L49" s="170"/>
      <c r="M49" s="183">
        <v>0</v>
      </c>
      <c r="N49" s="170">
        <v>-1.8897299999999999</v>
      </c>
      <c r="O49">
        <v>6.9920099999999996</v>
      </c>
      <c r="P49" s="170">
        <v>4.1925999999999998E-9</v>
      </c>
      <c r="Q49" s="170"/>
      <c r="R49" s="170">
        <v>0</v>
      </c>
      <c r="S49">
        <v>-1.8897299999999999</v>
      </c>
      <c r="T49">
        <v>6.9920099999999996</v>
      </c>
      <c r="U49" s="170">
        <v>2.2744E-4</v>
      </c>
    </row>
    <row r="50" spans="1:21" x14ac:dyDescent="0.25">
      <c r="A50">
        <v>0</v>
      </c>
      <c r="B50" s="170">
        <v>-1.8897299999999999</v>
      </c>
      <c r="C50" s="170">
        <v>7.1809799999999999</v>
      </c>
      <c r="D50" s="180">
        <v>2.2199000000000002E-9</v>
      </c>
      <c r="F50">
        <v>0</v>
      </c>
      <c r="G50" s="170">
        <v>-1.8897299999999999</v>
      </c>
      <c r="H50" s="170">
        <v>7.1809799999999999</v>
      </c>
      <c r="I50" s="170">
        <v>3.6353999999999998E-5</v>
      </c>
      <c r="J50" s="170"/>
      <c r="L50" s="170"/>
      <c r="M50" s="183">
        <v>0</v>
      </c>
      <c r="N50" s="170">
        <v>-1.8897299999999999</v>
      </c>
      <c r="O50">
        <v>7.1809799999999999</v>
      </c>
      <c r="P50" s="170">
        <v>3.2955E-9</v>
      </c>
      <c r="Q50" s="170"/>
      <c r="R50" s="170">
        <v>0</v>
      </c>
      <c r="S50">
        <v>-1.8897299999999999</v>
      </c>
      <c r="T50">
        <v>7.1809799999999999</v>
      </c>
      <c r="U50" s="170">
        <v>2.1819E-4</v>
      </c>
    </row>
    <row r="51" spans="1:21" x14ac:dyDescent="0.25">
      <c r="A51">
        <v>0</v>
      </c>
      <c r="B51" s="170">
        <v>-1.8897299999999999</v>
      </c>
      <c r="C51" s="170">
        <v>7.3699500000000002</v>
      </c>
      <c r="D51" s="180">
        <v>1.6507999999999999E-9</v>
      </c>
      <c r="F51">
        <v>0</v>
      </c>
      <c r="G51" s="170">
        <v>-1.8897299999999999</v>
      </c>
      <c r="H51" s="170">
        <v>7.3699500000000002</v>
      </c>
      <c r="I51" s="170">
        <v>2.741E-5</v>
      </c>
      <c r="J51" s="170"/>
      <c r="L51" s="170"/>
      <c r="M51" s="183">
        <v>0</v>
      </c>
      <c r="N51" s="170">
        <v>-1.8897299999999999</v>
      </c>
      <c r="O51">
        <v>7.3699500000000002</v>
      </c>
      <c r="P51" s="170">
        <v>2.6073999999999999E-9</v>
      </c>
      <c r="Q51" s="170"/>
      <c r="R51" s="170">
        <v>0</v>
      </c>
      <c r="S51">
        <v>-1.8897299999999999</v>
      </c>
      <c r="T51">
        <v>7.3699500000000002</v>
      </c>
      <c r="U51" s="170">
        <v>2.0846999999999999E-4</v>
      </c>
    </row>
    <row r="52" spans="1:21" x14ac:dyDescent="0.25">
      <c r="A52">
        <v>0</v>
      </c>
      <c r="B52" s="170">
        <v>-1.8897299999999999</v>
      </c>
      <c r="C52" s="170">
        <v>7.5589199999999996</v>
      </c>
      <c r="D52" s="180">
        <v>1.2242E-9</v>
      </c>
      <c r="F52">
        <v>0</v>
      </c>
      <c r="G52" s="170">
        <v>-1.8897299999999999</v>
      </c>
      <c r="H52" s="170">
        <v>7.5589199999999996</v>
      </c>
      <c r="I52" s="170">
        <v>2.0514E-5</v>
      </c>
      <c r="J52" s="170"/>
      <c r="L52" s="170"/>
      <c r="M52" s="183">
        <v>0</v>
      </c>
      <c r="N52" s="170">
        <v>-1.8897299999999999</v>
      </c>
      <c r="O52">
        <v>7.5589199999999996</v>
      </c>
      <c r="P52" s="170">
        <v>2.0752E-9</v>
      </c>
      <c r="Q52" s="170"/>
      <c r="R52" s="170">
        <v>0</v>
      </c>
      <c r="S52">
        <v>-1.8897299999999999</v>
      </c>
      <c r="T52">
        <v>7.5589199999999996</v>
      </c>
      <c r="U52" s="170">
        <v>1.984E-4</v>
      </c>
    </row>
    <row r="53" spans="1:21" x14ac:dyDescent="0.25">
      <c r="A53">
        <v>0</v>
      </c>
      <c r="B53" s="170">
        <v>-1.8897299999999999</v>
      </c>
      <c r="C53" s="170">
        <v>7.7478999999999996</v>
      </c>
      <c r="D53" s="180">
        <v>9.0403000000000003E-10</v>
      </c>
      <c r="F53">
        <v>0</v>
      </c>
      <c r="G53" s="170">
        <v>-1.8897299999999999</v>
      </c>
      <c r="H53" s="170">
        <v>7.7478999999999996</v>
      </c>
      <c r="I53" s="170">
        <v>1.524E-5</v>
      </c>
      <c r="J53" s="170"/>
      <c r="L53" s="170"/>
      <c r="M53" s="183">
        <v>0</v>
      </c>
      <c r="N53" s="170">
        <v>-1.8897299999999999</v>
      </c>
      <c r="O53">
        <v>7.7478999999999996</v>
      </c>
      <c r="P53" s="170">
        <v>1.6612E-9</v>
      </c>
      <c r="Q53" s="170"/>
      <c r="R53" s="170">
        <v>0</v>
      </c>
      <c r="S53">
        <v>-1.8897299999999999</v>
      </c>
      <c r="T53">
        <v>7.7478999999999996</v>
      </c>
      <c r="U53" s="170">
        <v>1.8811000000000001E-4</v>
      </c>
    </row>
    <row r="54" spans="1:21" x14ac:dyDescent="0.25">
      <c r="A54">
        <v>0</v>
      </c>
      <c r="B54" s="170">
        <v>-1.8897299999999999</v>
      </c>
      <c r="C54" s="170">
        <v>7.9368699999999999</v>
      </c>
      <c r="D54" s="180">
        <v>6.6410000000000001E-10</v>
      </c>
      <c r="F54">
        <v>0</v>
      </c>
      <c r="G54" s="170">
        <v>-1.8897299999999999</v>
      </c>
      <c r="H54" s="170">
        <v>7.9368699999999999</v>
      </c>
      <c r="I54" s="170">
        <v>1.1239E-5</v>
      </c>
      <c r="J54" s="170"/>
      <c r="L54" s="170"/>
      <c r="M54" s="183">
        <v>0</v>
      </c>
      <c r="N54" s="170">
        <v>-1.8897299999999999</v>
      </c>
      <c r="O54">
        <v>7.9368699999999999</v>
      </c>
      <c r="P54" s="170">
        <v>1.3378999999999999E-9</v>
      </c>
      <c r="Q54" s="170"/>
      <c r="R54" s="170">
        <v>0</v>
      </c>
      <c r="S54">
        <v>-1.8897299999999999</v>
      </c>
      <c r="T54">
        <v>7.9368699999999999</v>
      </c>
      <c r="U54" s="170">
        <v>1.7770000000000001E-4</v>
      </c>
    </row>
    <row r="55" spans="1:21" x14ac:dyDescent="0.25">
      <c r="A55">
        <v>0</v>
      </c>
      <c r="B55" s="170">
        <v>-1.8897299999999999</v>
      </c>
      <c r="C55" s="170">
        <v>8.1258400000000002</v>
      </c>
      <c r="D55" s="180">
        <v>4.8494999999999996E-10</v>
      </c>
      <c r="F55">
        <v>0</v>
      </c>
      <c r="G55" s="170">
        <v>-1.8897299999999999</v>
      </c>
      <c r="H55" s="170">
        <v>8.1258400000000002</v>
      </c>
      <c r="I55" s="170">
        <v>8.2276999999999992E-6</v>
      </c>
      <c r="J55" s="170"/>
      <c r="L55" s="170"/>
      <c r="M55" s="183">
        <v>0</v>
      </c>
      <c r="N55" s="170">
        <v>-1.8897299999999999</v>
      </c>
      <c r="O55">
        <v>8.1258400000000002</v>
      </c>
      <c r="P55" s="170">
        <v>1.0848E-9</v>
      </c>
      <c r="Q55" s="170"/>
      <c r="R55" s="170">
        <v>0</v>
      </c>
      <c r="S55">
        <v>-1.8897299999999999</v>
      </c>
      <c r="T55">
        <v>8.1258400000000002</v>
      </c>
      <c r="U55" s="170">
        <v>1.6728000000000001E-4</v>
      </c>
    </row>
    <row r="56" spans="1:21" x14ac:dyDescent="0.25">
      <c r="A56">
        <v>0</v>
      </c>
      <c r="B56" s="170">
        <v>-1.8897299999999999</v>
      </c>
      <c r="C56" s="170">
        <v>8.3148199999999992</v>
      </c>
      <c r="D56" s="180">
        <v>3.5186000000000001E-10</v>
      </c>
      <c r="F56">
        <v>0</v>
      </c>
      <c r="G56" s="170">
        <v>-1.8897299999999999</v>
      </c>
      <c r="H56" s="170">
        <v>8.3148199999999992</v>
      </c>
      <c r="I56" s="170">
        <v>5.9791000000000001E-6</v>
      </c>
      <c r="J56" s="170"/>
      <c r="L56" s="170"/>
      <c r="M56" s="183">
        <v>0</v>
      </c>
      <c r="N56" s="170">
        <v>-1.8897299999999999</v>
      </c>
      <c r="O56">
        <v>8.3148199999999992</v>
      </c>
      <c r="P56" s="170">
        <v>8.8613000000000002E-10</v>
      </c>
      <c r="Q56" s="170"/>
      <c r="R56" s="170">
        <v>0</v>
      </c>
      <c r="S56">
        <v>-1.8897299999999999</v>
      </c>
      <c r="T56">
        <v>8.3148199999999992</v>
      </c>
      <c r="U56" s="170">
        <v>1.5694E-4</v>
      </c>
    </row>
    <row r="57" spans="1:21" x14ac:dyDescent="0.25">
      <c r="A57">
        <v>0</v>
      </c>
      <c r="B57" s="170">
        <v>-1.8897299999999999</v>
      </c>
      <c r="C57" s="170">
        <v>8.5037900000000004</v>
      </c>
      <c r="D57" s="180">
        <v>2.5356999999999998E-10</v>
      </c>
      <c r="F57">
        <v>0</v>
      </c>
      <c r="G57" s="170">
        <v>-1.8897299999999999</v>
      </c>
      <c r="H57" s="170">
        <v>8.5037900000000004</v>
      </c>
      <c r="I57" s="170">
        <v>4.3131999999999996E-6</v>
      </c>
      <c r="J57" s="170"/>
      <c r="L57" s="170"/>
      <c r="M57" s="183">
        <v>0</v>
      </c>
      <c r="N57" s="170">
        <v>-1.8897299999999999</v>
      </c>
      <c r="O57">
        <v>8.5037900000000004</v>
      </c>
      <c r="P57" s="170">
        <v>7.2966000000000004E-10</v>
      </c>
      <c r="Q57" s="170"/>
      <c r="R57" s="170">
        <v>0</v>
      </c>
      <c r="S57">
        <v>-1.8897299999999999</v>
      </c>
      <c r="T57">
        <v>8.5037900000000004</v>
      </c>
      <c r="U57" s="170">
        <v>1.4676000000000001E-4</v>
      </c>
    </row>
    <row r="58" spans="1:21" x14ac:dyDescent="0.25">
      <c r="A58">
        <v>0</v>
      </c>
      <c r="B58" s="170">
        <v>-1.8897299999999999</v>
      </c>
      <c r="C58" s="170">
        <v>8.6927599999999998</v>
      </c>
      <c r="D58" s="180">
        <v>1.8148E-10</v>
      </c>
      <c r="F58">
        <v>0</v>
      </c>
      <c r="G58" s="170">
        <v>-1.8897299999999999</v>
      </c>
      <c r="H58" s="170">
        <v>8.6927599999999998</v>
      </c>
      <c r="I58" s="170">
        <v>3.0887000000000002E-6</v>
      </c>
      <c r="J58" s="170"/>
      <c r="L58" s="170"/>
      <c r="M58" s="183">
        <v>0</v>
      </c>
      <c r="N58" s="170">
        <v>-1.8897299999999999</v>
      </c>
      <c r="O58">
        <v>8.6927599999999998</v>
      </c>
      <c r="P58" s="170">
        <v>6.0596000000000005E-10</v>
      </c>
      <c r="Q58" s="170"/>
      <c r="R58" s="170">
        <v>0</v>
      </c>
      <c r="S58">
        <v>-1.8897299999999999</v>
      </c>
      <c r="T58">
        <v>8.6927599999999998</v>
      </c>
      <c r="U58" s="170">
        <v>1.3681000000000001E-4</v>
      </c>
    </row>
    <row r="59" spans="1:21" x14ac:dyDescent="0.25">
      <c r="A59">
        <v>0</v>
      </c>
      <c r="B59" s="170">
        <v>-1.8897299999999999</v>
      </c>
      <c r="C59" s="170">
        <v>8.8817400000000006</v>
      </c>
      <c r="D59" s="180">
        <v>1.2896000000000001E-10</v>
      </c>
      <c r="F59">
        <v>0</v>
      </c>
      <c r="G59" s="170">
        <v>-1.8897299999999999</v>
      </c>
      <c r="H59" s="170">
        <v>8.8817400000000006</v>
      </c>
      <c r="I59" s="170">
        <v>2.1956000000000002E-6</v>
      </c>
      <c r="J59" s="170"/>
      <c r="L59" s="170"/>
      <c r="M59" s="183">
        <v>0</v>
      </c>
      <c r="N59" s="170">
        <v>-1.8897299999999999</v>
      </c>
      <c r="O59">
        <v>8.8817400000000006</v>
      </c>
      <c r="P59" s="170">
        <v>5.0768000000000005E-10</v>
      </c>
      <c r="Q59" s="170"/>
      <c r="R59" s="170">
        <v>0</v>
      </c>
      <c r="S59">
        <v>-1.8897299999999999</v>
      </c>
      <c r="T59">
        <v>8.8817400000000006</v>
      </c>
      <c r="U59" s="170">
        <v>1.2715E-4</v>
      </c>
    </row>
    <row r="60" spans="1:21" x14ac:dyDescent="0.25">
      <c r="A60">
        <v>0</v>
      </c>
      <c r="B60" s="170">
        <v>-1.8897299999999999</v>
      </c>
      <c r="C60" s="170">
        <v>9.0707100000000001</v>
      </c>
      <c r="D60" s="180">
        <v>9.0981000000000001E-11</v>
      </c>
      <c r="F60">
        <v>0</v>
      </c>
      <c r="G60" s="170">
        <v>-1.8897299999999999</v>
      </c>
      <c r="H60" s="170">
        <v>9.0707100000000001</v>
      </c>
      <c r="I60" s="170">
        <v>1.5493999999999999E-6</v>
      </c>
      <c r="J60" s="170"/>
      <c r="L60" s="170"/>
      <c r="M60" s="183">
        <v>0</v>
      </c>
      <c r="N60" s="170">
        <v>-1.8897299999999999</v>
      </c>
      <c r="O60">
        <v>9.0707100000000001</v>
      </c>
      <c r="P60" s="170">
        <v>4.2909000000000001E-10</v>
      </c>
      <c r="Q60" s="170"/>
      <c r="R60" s="170">
        <v>0</v>
      </c>
      <c r="S60">
        <v>-1.8897299999999999</v>
      </c>
      <c r="T60">
        <v>9.0707100000000001</v>
      </c>
      <c r="U60" s="170">
        <v>1.1783E-4</v>
      </c>
    </row>
    <row r="61" spans="1:21" x14ac:dyDescent="0.25">
      <c r="A61">
        <v>0</v>
      </c>
      <c r="B61" s="170">
        <v>-1.8897299999999999</v>
      </c>
      <c r="C61" s="170">
        <v>9.2596799999999995</v>
      </c>
      <c r="D61" s="180">
        <v>6.3723999999999996E-11</v>
      </c>
      <c r="F61">
        <v>0</v>
      </c>
      <c r="G61" s="170">
        <v>-1.8897299999999999</v>
      </c>
      <c r="H61" s="170">
        <v>9.2596799999999995</v>
      </c>
      <c r="I61" s="170">
        <v>1.0854E-6</v>
      </c>
      <c r="J61" s="170"/>
      <c r="L61" s="170"/>
      <c r="M61" s="183">
        <v>0</v>
      </c>
      <c r="N61" s="170">
        <v>-1.8897299999999999</v>
      </c>
      <c r="O61">
        <v>9.2596799999999995</v>
      </c>
      <c r="P61" s="170">
        <v>3.6577000000000002E-10</v>
      </c>
      <c r="Q61" s="170"/>
      <c r="R61" s="170">
        <v>0</v>
      </c>
      <c r="S61">
        <v>-1.8897299999999999</v>
      </c>
      <c r="T61">
        <v>9.2596799999999995</v>
      </c>
      <c r="U61" s="170">
        <v>1.0888E-4</v>
      </c>
    </row>
    <row r="62" spans="1:21" x14ac:dyDescent="0.25">
      <c r="A62">
        <v>0</v>
      </c>
      <c r="B62" s="170">
        <v>-1.70075</v>
      </c>
      <c r="C62" s="170">
        <v>-1.8897299999999999</v>
      </c>
      <c r="D62" s="180">
        <v>9.0030999999999998E-4</v>
      </c>
      <c r="F62">
        <v>0</v>
      </c>
      <c r="G62" s="170">
        <v>-1.70075</v>
      </c>
      <c r="H62" s="170">
        <v>-1.8897299999999999</v>
      </c>
      <c r="I62" s="170">
        <v>2.3395E-3</v>
      </c>
      <c r="J62" s="170"/>
      <c r="L62" s="170"/>
      <c r="M62" s="183">
        <v>0</v>
      </c>
      <c r="N62" s="170">
        <v>-1.70075</v>
      </c>
      <c r="O62">
        <v>-1.8897299999999999</v>
      </c>
      <c r="P62" s="170">
        <v>9.0006000000000005E-4</v>
      </c>
      <c r="Q62" s="170"/>
      <c r="R62" s="170">
        <v>0</v>
      </c>
      <c r="S62">
        <v>-1.70075</v>
      </c>
      <c r="T62">
        <v>-1.8897299999999999</v>
      </c>
      <c r="U62" s="170">
        <v>9.9398999999999993E-4</v>
      </c>
    </row>
    <row r="63" spans="1:21" x14ac:dyDescent="0.25">
      <c r="A63">
        <v>0</v>
      </c>
      <c r="B63" s="170">
        <v>-1.70075</v>
      </c>
      <c r="C63" s="170">
        <v>-1.70075</v>
      </c>
      <c r="D63" s="180">
        <v>1.3320999999999999E-3</v>
      </c>
      <c r="F63">
        <v>0</v>
      </c>
      <c r="G63" s="170">
        <v>-1.70075</v>
      </c>
      <c r="H63" s="170">
        <v>-1.70075</v>
      </c>
      <c r="I63" s="170">
        <v>2.5672E-3</v>
      </c>
      <c r="J63" s="170"/>
      <c r="L63" s="170"/>
      <c r="M63" s="183">
        <v>0</v>
      </c>
      <c r="N63" s="170">
        <v>-1.70075</v>
      </c>
      <c r="O63">
        <v>-1.70075</v>
      </c>
      <c r="P63" s="170">
        <v>1.3320000000000001E-3</v>
      </c>
      <c r="Q63" s="170"/>
      <c r="R63" s="170">
        <v>0</v>
      </c>
      <c r="S63">
        <v>-1.70075</v>
      </c>
      <c r="T63">
        <v>-1.70075</v>
      </c>
      <c r="U63" s="170">
        <v>1.4157E-3</v>
      </c>
    </row>
    <row r="64" spans="1:21" x14ac:dyDescent="0.25">
      <c r="A64">
        <v>0</v>
      </c>
      <c r="B64" s="170">
        <v>-1.70075</v>
      </c>
      <c r="C64" s="170">
        <v>-1.5117799999999999</v>
      </c>
      <c r="D64" s="180">
        <v>1.9437E-3</v>
      </c>
      <c r="F64">
        <v>0</v>
      </c>
      <c r="G64" s="170">
        <v>-1.70075</v>
      </c>
      <c r="H64" s="170">
        <v>-1.5117799999999999</v>
      </c>
      <c r="I64" s="170">
        <v>2.9704000000000002E-3</v>
      </c>
      <c r="J64" s="170"/>
      <c r="L64" s="170"/>
      <c r="M64" s="183">
        <v>0</v>
      </c>
      <c r="N64" s="170">
        <v>-1.70075</v>
      </c>
      <c r="O64">
        <v>-1.5117799999999999</v>
      </c>
      <c r="P64" s="170">
        <v>1.9437E-3</v>
      </c>
      <c r="Q64" s="170"/>
      <c r="R64" s="170">
        <v>0</v>
      </c>
      <c r="S64">
        <v>-1.70075</v>
      </c>
      <c r="T64">
        <v>-1.5117799999999999</v>
      </c>
      <c r="U64" s="170">
        <v>2.0173999999999999E-3</v>
      </c>
    </row>
    <row r="65" spans="1:21" x14ac:dyDescent="0.25">
      <c r="A65">
        <v>0</v>
      </c>
      <c r="B65" s="170">
        <v>-1.70075</v>
      </c>
      <c r="C65" s="170">
        <v>-1.32281</v>
      </c>
      <c r="D65" s="180">
        <v>2.7815000000000001E-3</v>
      </c>
      <c r="F65">
        <v>0</v>
      </c>
      <c r="G65" s="170">
        <v>-1.70075</v>
      </c>
      <c r="H65" s="170">
        <v>-1.32281</v>
      </c>
      <c r="I65" s="170">
        <v>3.6097999999999998E-3</v>
      </c>
      <c r="J65" s="170"/>
      <c r="L65" s="170"/>
      <c r="M65" s="183">
        <v>0</v>
      </c>
      <c r="N65" s="170">
        <v>-1.70075</v>
      </c>
      <c r="O65">
        <v>-1.32281</v>
      </c>
      <c r="P65" s="170">
        <v>2.7818000000000001E-3</v>
      </c>
      <c r="Q65" s="170"/>
      <c r="R65" s="170">
        <v>0</v>
      </c>
      <c r="S65">
        <v>-1.70075</v>
      </c>
      <c r="T65">
        <v>-1.32281</v>
      </c>
      <c r="U65" s="170">
        <v>2.8457000000000001E-3</v>
      </c>
    </row>
    <row r="66" spans="1:21" x14ac:dyDescent="0.25">
      <c r="A66">
        <v>0</v>
      </c>
      <c r="B66" s="170">
        <v>-1.70075</v>
      </c>
      <c r="C66" s="170">
        <v>-1.1338299999999999</v>
      </c>
      <c r="D66" s="180">
        <v>3.8771999999999999E-3</v>
      </c>
      <c r="F66">
        <v>0</v>
      </c>
      <c r="G66" s="170">
        <v>-1.70075</v>
      </c>
      <c r="H66" s="170">
        <v>-1.1338299999999999</v>
      </c>
      <c r="I66" s="170">
        <v>4.5285000000000004E-3</v>
      </c>
      <c r="J66" s="170"/>
      <c r="L66" s="170"/>
      <c r="M66" s="183">
        <v>0</v>
      </c>
      <c r="N66" s="170">
        <v>-1.70075</v>
      </c>
      <c r="O66">
        <v>-1.1338299999999999</v>
      </c>
      <c r="P66" s="170">
        <v>3.8777999999999998E-3</v>
      </c>
      <c r="Q66" s="170"/>
      <c r="R66" s="170">
        <v>0</v>
      </c>
      <c r="S66">
        <v>-1.70075</v>
      </c>
      <c r="T66">
        <v>-1.1338299999999999</v>
      </c>
      <c r="U66" s="170">
        <v>3.9322999999999997E-3</v>
      </c>
    </row>
    <row r="67" spans="1:21" x14ac:dyDescent="0.25">
      <c r="A67">
        <v>0</v>
      </c>
      <c r="B67" s="170">
        <v>-1.70075</v>
      </c>
      <c r="C67" s="170">
        <v>-0.94486000000000003</v>
      </c>
      <c r="D67" s="180">
        <v>5.2245E-3</v>
      </c>
      <c r="F67">
        <v>0</v>
      </c>
      <c r="G67" s="170">
        <v>-1.70075</v>
      </c>
      <c r="H67" s="170">
        <v>-0.94486000000000003</v>
      </c>
      <c r="I67" s="170">
        <v>5.7283000000000004E-3</v>
      </c>
      <c r="J67" s="170"/>
      <c r="L67" s="170"/>
      <c r="M67" s="183">
        <v>0</v>
      </c>
      <c r="N67" s="170">
        <v>-1.70075</v>
      </c>
      <c r="O67">
        <v>-0.94486000000000003</v>
      </c>
      <c r="P67" s="170">
        <v>5.2253000000000004E-3</v>
      </c>
      <c r="Q67" s="170"/>
      <c r="R67" s="170">
        <v>0</v>
      </c>
      <c r="S67">
        <v>-1.70075</v>
      </c>
      <c r="T67">
        <v>-0.94486000000000003</v>
      </c>
      <c r="U67" s="170">
        <v>5.2713999999999999E-3</v>
      </c>
    </row>
    <row r="68" spans="1:21" x14ac:dyDescent="0.25">
      <c r="A68">
        <v>0</v>
      </c>
      <c r="B68" s="170">
        <v>-1.70075</v>
      </c>
      <c r="C68" s="170">
        <v>-0.75588999999999995</v>
      </c>
      <c r="D68" s="180">
        <v>6.7545000000000001E-3</v>
      </c>
      <c r="F68">
        <v>0</v>
      </c>
      <c r="G68" s="170">
        <v>-1.70075</v>
      </c>
      <c r="H68" s="170">
        <v>-0.75588999999999995</v>
      </c>
      <c r="I68" s="170">
        <v>7.1438999999999999E-3</v>
      </c>
      <c r="J68" s="170"/>
      <c r="L68" s="170"/>
      <c r="M68" s="183">
        <v>0</v>
      </c>
      <c r="N68" s="170">
        <v>-1.70075</v>
      </c>
      <c r="O68">
        <v>-0.75588999999999995</v>
      </c>
      <c r="P68" s="170">
        <v>6.7555999999999996E-3</v>
      </c>
      <c r="Q68" s="170"/>
      <c r="R68" s="170">
        <v>0</v>
      </c>
      <c r="S68">
        <v>-1.70075</v>
      </c>
      <c r="T68">
        <v>-0.75588999999999995</v>
      </c>
      <c r="U68" s="170">
        <v>6.7943999999999999E-3</v>
      </c>
    </row>
    <row r="69" spans="1:21" x14ac:dyDescent="0.25">
      <c r="A69">
        <v>0</v>
      </c>
      <c r="B69" s="170">
        <v>-1.70075</v>
      </c>
      <c r="C69" s="170">
        <v>-0.56691999999999998</v>
      </c>
      <c r="D69" s="180">
        <v>8.3202999999999992E-3</v>
      </c>
      <c r="F69">
        <v>0</v>
      </c>
      <c r="G69" s="170">
        <v>-1.70075</v>
      </c>
      <c r="H69" s="170">
        <v>-0.56691999999999998</v>
      </c>
      <c r="I69" s="170">
        <v>8.6275999999999992E-3</v>
      </c>
      <c r="J69" s="170"/>
      <c r="L69" s="170"/>
      <c r="M69" s="183">
        <v>0</v>
      </c>
      <c r="N69" s="170">
        <v>-1.70075</v>
      </c>
      <c r="O69">
        <v>-0.56691999999999998</v>
      </c>
      <c r="P69" s="170">
        <v>8.3216000000000002E-3</v>
      </c>
      <c r="Q69" s="170"/>
      <c r="R69" s="170">
        <v>0</v>
      </c>
      <c r="S69">
        <v>-1.70075</v>
      </c>
      <c r="T69">
        <v>-0.56691999999999998</v>
      </c>
      <c r="U69" s="170">
        <v>8.3546000000000002E-3</v>
      </c>
    </row>
    <row r="70" spans="1:21" x14ac:dyDescent="0.25">
      <c r="A70">
        <v>0</v>
      </c>
      <c r="B70" s="170">
        <v>-1.70075</v>
      </c>
      <c r="C70" s="170">
        <v>-0.37794</v>
      </c>
      <c r="D70" s="180">
        <v>9.7056E-3</v>
      </c>
      <c r="F70">
        <v>0</v>
      </c>
      <c r="G70" s="170">
        <v>-1.70075</v>
      </c>
      <c r="H70" s="170">
        <v>-0.37794</v>
      </c>
      <c r="I70" s="170">
        <v>9.9594999999999996E-3</v>
      </c>
      <c r="J70" s="170"/>
      <c r="L70" s="170"/>
      <c r="M70" s="183">
        <v>0</v>
      </c>
      <c r="N70" s="170">
        <v>-1.70075</v>
      </c>
      <c r="O70">
        <v>-0.37794</v>
      </c>
      <c r="P70" s="170">
        <v>9.7070999999999998E-3</v>
      </c>
      <c r="Q70" s="170"/>
      <c r="R70" s="170">
        <v>0</v>
      </c>
      <c r="S70">
        <v>-1.70075</v>
      </c>
      <c r="T70">
        <v>-0.37794</v>
      </c>
      <c r="U70" s="170">
        <v>9.7359999999999999E-3</v>
      </c>
    </row>
    <row r="71" spans="1:21" x14ac:dyDescent="0.25">
      <c r="A71">
        <v>0</v>
      </c>
      <c r="B71" s="170">
        <v>-1.70075</v>
      </c>
      <c r="C71" s="170">
        <v>-0.18897</v>
      </c>
      <c r="D71" s="180">
        <v>1.0668E-2</v>
      </c>
      <c r="F71">
        <v>0</v>
      </c>
      <c r="G71" s="170">
        <v>-1.70075</v>
      </c>
      <c r="H71" s="170">
        <v>-0.18897</v>
      </c>
      <c r="I71" s="170">
        <v>1.0893E-2</v>
      </c>
      <c r="J71" s="170"/>
      <c r="L71" s="170"/>
      <c r="M71" s="183">
        <v>0</v>
      </c>
      <c r="N71" s="170">
        <v>-1.70075</v>
      </c>
      <c r="O71">
        <v>-0.18897</v>
      </c>
      <c r="P71" s="170">
        <v>1.0670000000000001E-2</v>
      </c>
      <c r="Q71" s="170"/>
      <c r="R71" s="170">
        <v>0</v>
      </c>
      <c r="S71">
        <v>-1.70075</v>
      </c>
      <c r="T71">
        <v>-0.18897</v>
      </c>
      <c r="U71" s="170">
        <v>1.0696000000000001E-2</v>
      </c>
    </row>
    <row r="72" spans="1:21" x14ac:dyDescent="0.25">
      <c r="A72">
        <v>0</v>
      </c>
      <c r="B72" s="170">
        <v>-1.70075</v>
      </c>
      <c r="C72" s="170">
        <v>0</v>
      </c>
      <c r="D72" s="180">
        <v>1.1013999999999999E-2</v>
      </c>
      <c r="F72">
        <v>0</v>
      </c>
      <c r="G72" s="170">
        <v>-1.70075</v>
      </c>
      <c r="H72" s="170">
        <v>0</v>
      </c>
      <c r="I72" s="170">
        <v>1.123E-2</v>
      </c>
      <c r="J72" s="170"/>
      <c r="L72" s="170"/>
      <c r="M72" s="183">
        <v>0</v>
      </c>
      <c r="N72" s="170">
        <v>-1.70075</v>
      </c>
      <c r="O72">
        <v>0</v>
      </c>
      <c r="P72" s="170">
        <v>1.1016E-2</v>
      </c>
      <c r="Q72" s="170"/>
      <c r="R72" s="170">
        <v>0</v>
      </c>
      <c r="S72">
        <v>-1.70075</v>
      </c>
      <c r="T72">
        <v>0</v>
      </c>
      <c r="U72" s="170">
        <v>1.1042E-2</v>
      </c>
    </row>
    <row r="73" spans="1:21" x14ac:dyDescent="0.25">
      <c r="A73">
        <v>0</v>
      </c>
      <c r="B73" s="170">
        <v>-1.70075</v>
      </c>
      <c r="C73" s="170">
        <v>0.18898000000000001</v>
      </c>
      <c r="D73" s="180">
        <v>1.0668E-2</v>
      </c>
      <c r="F73">
        <v>0</v>
      </c>
      <c r="G73" s="170">
        <v>-1.70075</v>
      </c>
      <c r="H73" s="170">
        <v>0.18898000000000001</v>
      </c>
      <c r="I73" s="170">
        <v>1.0893E-2</v>
      </c>
      <c r="J73" s="170"/>
      <c r="L73" s="170"/>
      <c r="M73" s="183">
        <v>0</v>
      </c>
      <c r="N73" s="170">
        <v>-1.70075</v>
      </c>
      <c r="O73">
        <v>0.18898000000000001</v>
      </c>
      <c r="P73" s="170">
        <v>1.0670000000000001E-2</v>
      </c>
      <c r="Q73" s="170"/>
      <c r="R73" s="170">
        <v>0</v>
      </c>
      <c r="S73">
        <v>-1.70075</v>
      </c>
      <c r="T73">
        <v>0.18898000000000001</v>
      </c>
      <c r="U73" s="170">
        <v>1.0696000000000001E-2</v>
      </c>
    </row>
    <row r="74" spans="1:21" x14ac:dyDescent="0.25">
      <c r="A74">
        <v>0</v>
      </c>
      <c r="B74" s="170">
        <v>-1.70075</v>
      </c>
      <c r="C74" s="170">
        <v>0.37795000000000001</v>
      </c>
      <c r="D74" s="180">
        <v>9.7056E-3</v>
      </c>
      <c r="F74">
        <v>0</v>
      </c>
      <c r="G74" s="170">
        <v>-1.70075</v>
      </c>
      <c r="H74" s="170">
        <v>0.37795000000000001</v>
      </c>
      <c r="I74" s="170">
        <v>9.9594999999999996E-3</v>
      </c>
      <c r="J74" s="170"/>
      <c r="L74" s="170"/>
      <c r="M74" s="183">
        <v>0</v>
      </c>
      <c r="N74" s="170">
        <v>-1.70075</v>
      </c>
      <c r="O74">
        <v>0.37795000000000001</v>
      </c>
      <c r="P74" s="170">
        <v>9.7070999999999998E-3</v>
      </c>
      <c r="Q74" s="170"/>
      <c r="R74" s="170">
        <v>0</v>
      </c>
      <c r="S74">
        <v>-1.70075</v>
      </c>
      <c r="T74">
        <v>0.37795000000000001</v>
      </c>
      <c r="U74" s="170">
        <v>9.7359999999999999E-3</v>
      </c>
    </row>
    <row r="75" spans="1:21" x14ac:dyDescent="0.25">
      <c r="A75">
        <v>0</v>
      </c>
      <c r="B75" s="170">
        <v>-1.70075</v>
      </c>
      <c r="C75" s="170">
        <v>0.56691999999999998</v>
      </c>
      <c r="D75" s="180">
        <v>8.3202999999999992E-3</v>
      </c>
      <c r="F75">
        <v>0</v>
      </c>
      <c r="G75" s="170">
        <v>-1.70075</v>
      </c>
      <c r="H75" s="170">
        <v>0.56691999999999998</v>
      </c>
      <c r="I75" s="170">
        <v>8.6275999999999992E-3</v>
      </c>
      <c r="J75" s="170"/>
      <c r="L75" s="170"/>
      <c r="M75" s="183">
        <v>0</v>
      </c>
      <c r="N75" s="170">
        <v>-1.70075</v>
      </c>
      <c r="O75">
        <v>0.56691999999999998</v>
      </c>
      <c r="P75" s="170">
        <v>8.3216000000000002E-3</v>
      </c>
      <c r="Q75" s="170"/>
      <c r="R75" s="170">
        <v>0</v>
      </c>
      <c r="S75">
        <v>-1.70075</v>
      </c>
      <c r="T75">
        <v>0.56691999999999998</v>
      </c>
      <c r="U75" s="170">
        <v>8.3546000000000002E-3</v>
      </c>
    </row>
    <row r="76" spans="1:21" x14ac:dyDescent="0.25">
      <c r="A76">
        <v>0</v>
      </c>
      <c r="B76" s="170">
        <v>-1.70075</v>
      </c>
      <c r="C76" s="170">
        <v>0.75590000000000002</v>
      </c>
      <c r="D76" s="180">
        <v>6.7545000000000001E-3</v>
      </c>
      <c r="F76">
        <v>0</v>
      </c>
      <c r="G76" s="170">
        <v>-1.70075</v>
      </c>
      <c r="H76" s="170">
        <v>0.75590000000000002</v>
      </c>
      <c r="I76" s="170">
        <v>7.1438999999999999E-3</v>
      </c>
      <c r="J76" s="170"/>
      <c r="L76" s="170"/>
      <c r="M76" s="183">
        <v>0</v>
      </c>
      <c r="N76" s="170">
        <v>-1.70075</v>
      </c>
      <c r="O76">
        <v>0.75590000000000002</v>
      </c>
      <c r="P76" s="170">
        <v>6.7555999999999996E-3</v>
      </c>
      <c r="Q76" s="170"/>
      <c r="R76" s="170">
        <v>0</v>
      </c>
      <c r="S76">
        <v>-1.70075</v>
      </c>
      <c r="T76">
        <v>0.75590000000000002</v>
      </c>
      <c r="U76" s="170">
        <v>6.7943999999999999E-3</v>
      </c>
    </row>
    <row r="77" spans="1:21" x14ac:dyDescent="0.25">
      <c r="A77">
        <v>0</v>
      </c>
      <c r="B77" s="170">
        <v>-1.70075</v>
      </c>
      <c r="C77" s="170">
        <v>0.94486999999999999</v>
      </c>
      <c r="D77" s="180">
        <v>5.2245E-3</v>
      </c>
      <c r="F77">
        <v>0</v>
      </c>
      <c r="G77" s="170">
        <v>-1.70075</v>
      </c>
      <c r="H77" s="170">
        <v>0.94486999999999999</v>
      </c>
      <c r="I77" s="170">
        <v>5.7283000000000004E-3</v>
      </c>
      <c r="J77" s="170"/>
      <c r="L77" s="170"/>
      <c r="M77" s="183">
        <v>0</v>
      </c>
      <c r="N77" s="170">
        <v>-1.70075</v>
      </c>
      <c r="O77">
        <v>0.94486999999999999</v>
      </c>
      <c r="P77" s="170">
        <v>5.2253000000000004E-3</v>
      </c>
      <c r="Q77" s="170"/>
      <c r="R77" s="170">
        <v>0</v>
      </c>
      <c r="S77">
        <v>-1.70075</v>
      </c>
      <c r="T77">
        <v>0.94486999999999999</v>
      </c>
      <c r="U77" s="170">
        <v>5.2713999999999999E-3</v>
      </c>
    </row>
    <row r="78" spans="1:21" x14ac:dyDescent="0.25">
      <c r="A78">
        <v>0</v>
      </c>
      <c r="B78" s="170">
        <v>-1.70075</v>
      </c>
      <c r="C78" s="170">
        <v>1.13384</v>
      </c>
      <c r="D78" s="180">
        <v>3.8771999999999999E-3</v>
      </c>
      <c r="F78">
        <v>0</v>
      </c>
      <c r="G78" s="170">
        <v>-1.70075</v>
      </c>
      <c r="H78" s="170">
        <v>1.13384</v>
      </c>
      <c r="I78" s="170">
        <v>4.5285000000000004E-3</v>
      </c>
      <c r="J78" s="170"/>
      <c r="L78" s="170"/>
      <c r="M78" s="183">
        <v>0</v>
      </c>
      <c r="N78" s="170">
        <v>-1.70075</v>
      </c>
      <c r="O78">
        <v>1.13384</v>
      </c>
      <c r="P78" s="170">
        <v>3.8777999999999998E-3</v>
      </c>
      <c r="Q78" s="170"/>
      <c r="R78" s="170">
        <v>0</v>
      </c>
      <c r="S78">
        <v>-1.70075</v>
      </c>
      <c r="T78">
        <v>1.13384</v>
      </c>
      <c r="U78" s="170">
        <v>3.9322999999999997E-3</v>
      </c>
    </row>
    <row r="79" spans="1:21" x14ac:dyDescent="0.25">
      <c r="A79">
        <v>0</v>
      </c>
      <c r="B79" s="170">
        <v>-1.70075</v>
      </c>
      <c r="C79" s="170">
        <v>1.32281</v>
      </c>
      <c r="D79" s="180">
        <v>2.7815000000000001E-3</v>
      </c>
      <c r="F79">
        <v>0</v>
      </c>
      <c r="G79" s="170">
        <v>-1.70075</v>
      </c>
      <c r="H79" s="170">
        <v>1.32281</v>
      </c>
      <c r="I79" s="170">
        <v>3.6097999999999998E-3</v>
      </c>
      <c r="J79" s="170"/>
      <c r="L79" s="170"/>
      <c r="M79" s="183">
        <v>0</v>
      </c>
      <c r="N79" s="170">
        <v>-1.70075</v>
      </c>
      <c r="O79">
        <v>1.32281</v>
      </c>
      <c r="P79" s="170">
        <v>2.7818000000000001E-3</v>
      </c>
      <c r="Q79" s="170"/>
      <c r="R79" s="170">
        <v>0</v>
      </c>
      <c r="S79">
        <v>-1.70075</v>
      </c>
      <c r="T79">
        <v>1.32281</v>
      </c>
      <c r="U79" s="170">
        <v>2.8457000000000001E-3</v>
      </c>
    </row>
    <row r="80" spans="1:21" x14ac:dyDescent="0.25">
      <c r="A80">
        <v>0</v>
      </c>
      <c r="B80" s="170">
        <v>-1.70075</v>
      </c>
      <c r="C80" s="170">
        <v>1.51179</v>
      </c>
      <c r="D80" s="180">
        <v>1.9437E-3</v>
      </c>
      <c r="F80">
        <v>0</v>
      </c>
      <c r="G80" s="170">
        <v>-1.70075</v>
      </c>
      <c r="H80" s="170">
        <v>1.51179</v>
      </c>
      <c r="I80" s="170">
        <v>2.9704000000000002E-3</v>
      </c>
      <c r="J80" s="170"/>
      <c r="L80" s="170"/>
      <c r="M80" s="183">
        <v>0</v>
      </c>
      <c r="N80" s="170">
        <v>-1.70075</v>
      </c>
      <c r="O80">
        <v>1.51179</v>
      </c>
      <c r="P80" s="170">
        <v>1.9437E-3</v>
      </c>
      <c r="Q80" s="170"/>
      <c r="R80" s="170">
        <v>0</v>
      </c>
      <c r="S80">
        <v>-1.70075</v>
      </c>
      <c r="T80">
        <v>1.51179</v>
      </c>
      <c r="U80" s="170">
        <v>2.0173999999999999E-3</v>
      </c>
    </row>
    <row r="81" spans="1:21" x14ac:dyDescent="0.25">
      <c r="A81">
        <v>0</v>
      </c>
      <c r="B81" s="170">
        <v>-1.70075</v>
      </c>
      <c r="C81" s="170">
        <v>1.70076</v>
      </c>
      <c r="D81" s="180">
        <v>1.3320999999999999E-3</v>
      </c>
      <c r="F81">
        <v>0</v>
      </c>
      <c r="G81" s="170">
        <v>-1.70075</v>
      </c>
      <c r="H81" s="170">
        <v>1.70076</v>
      </c>
      <c r="I81" s="170">
        <v>2.5672E-3</v>
      </c>
      <c r="J81" s="170"/>
      <c r="L81" s="170"/>
      <c r="M81" s="183">
        <v>0</v>
      </c>
      <c r="N81" s="170">
        <v>-1.70075</v>
      </c>
      <c r="O81">
        <v>1.70076</v>
      </c>
      <c r="P81" s="170">
        <v>1.3320000000000001E-3</v>
      </c>
      <c r="Q81" s="170"/>
      <c r="R81" s="170">
        <v>0</v>
      </c>
      <c r="S81">
        <v>-1.70075</v>
      </c>
      <c r="T81">
        <v>1.70076</v>
      </c>
      <c r="U81" s="170">
        <v>1.4157E-3</v>
      </c>
    </row>
    <row r="82" spans="1:21" x14ac:dyDescent="0.25">
      <c r="A82">
        <v>0</v>
      </c>
      <c r="B82" s="170">
        <v>-1.70075</v>
      </c>
      <c r="C82" s="170">
        <v>1.8897299999999999</v>
      </c>
      <c r="D82" s="180">
        <v>9.0030999999999998E-4</v>
      </c>
      <c r="F82">
        <v>0</v>
      </c>
      <c r="G82" s="170">
        <v>-1.70075</v>
      </c>
      <c r="H82" s="170">
        <v>1.8897299999999999</v>
      </c>
      <c r="I82" s="170">
        <v>2.3395E-3</v>
      </c>
      <c r="J82" s="170"/>
      <c r="L82" s="170"/>
      <c r="M82" s="183">
        <v>0</v>
      </c>
      <c r="N82" s="170">
        <v>-1.70075</v>
      </c>
      <c r="O82">
        <v>1.8897299999999999</v>
      </c>
      <c r="P82" s="170">
        <v>9.0006000000000005E-4</v>
      </c>
      <c r="Q82" s="170"/>
      <c r="R82" s="170">
        <v>0</v>
      </c>
      <c r="S82">
        <v>-1.70075</v>
      </c>
      <c r="T82">
        <v>1.8897299999999999</v>
      </c>
      <c r="U82" s="170">
        <v>9.9398999999999993E-4</v>
      </c>
    </row>
    <row r="83" spans="1:21" x14ac:dyDescent="0.25">
      <c r="A83">
        <v>0</v>
      </c>
      <c r="B83" s="170">
        <v>-1.70075</v>
      </c>
      <c r="C83" s="170">
        <v>2.0787100000000001</v>
      </c>
      <c r="D83" s="180">
        <v>6.0212999999999998E-4</v>
      </c>
      <c r="F83">
        <v>0</v>
      </c>
      <c r="G83" s="170">
        <v>-1.70075</v>
      </c>
      <c r="H83" s="170">
        <v>2.0787100000000001</v>
      </c>
      <c r="I83" s="170">
        <v>2.2269E-3</v>
      </c>
      <c r="J83" s="170"/>
      <c r="L83" s="170"/>
      <c r="M83" s="183">
        <v>0</v>
      </c>
      <c r="N83" s="170">
        <v>-1.70075</v>
      </c>
      <c r="O83">
        <v>2.0787100000000001</v>
      </c>
      <c r="P83" s="170">
        <v>6.0181999999999998E-4</v>
      </c>
      <c r="Q83" s="170"/>
      <c r="R83" s="170">
        <v>0</v>
      </c>
      <c r="S83">
        <v>-1.70075</v>
      </c>
      <c r="T83">
        <v>2.0787100000000001</v>
      </c>
      <c r="U83" s="170">
        <v>7.0609999999999998E-4</v>
      </c>
    </row>
    <row r="84" spans="1:21" x14ac:dyDescent="0.25">
      <c r="A84">
        <v>0</v>
      </c>
      <c r="B84" s="170">
        <v>-1.70075</v>
      </c>
      <c r="C84" s="170">
        <v>2.2676799999999999</v>
      </c>
      <c r="D84" s="180">
        <v>3.9899E-4</v>
      </c>
      <c r="F84">
        <v>0</v>
      </c>
      <c r="G84" s="170">
        <v>-1.70075</v>
      </c>
      <c r="H84" s="170">
        <v>2.2676799999999999</v>
      </c>
      <c r="I84" s="170">
        <v>2.1779E-3</v>
      </c>
      <c r="J84" s="170"/>
      <c r="L84" s="170"/>
      <c r="M84" s="183">
        <v>0</v>
      </c>
      <c r="N84" s="170">
        <v>-1.70075</v>
      </c>
      <c r="O84">
        <v>2.2676799999999999</v>
      </c>
      <c r="P84" s="170">
        <v>3.9865000000000001E-4</v>
      </c>
      <c r="Q84" s="170"/>
      <c r="R84" s="170">
        <v>0</v>
      </c>
      <c r="S84">
        <v>-1.70075</v>
      </c>
      <c r="T84">
        <v>2.2676799999999999</v>
      </c>
      <c r="U84" s="170">
        <v>5.1353E-4</v>
      </c>
    </row>
    <row r="85" spans="1:21" x14ac:dyDescent="0.25">
      <c r="A85">
        <v>0</v>
      </c>
      <c r="B85" s="170">
        <v>-1.70075</v>
      </c>
      <c r="C85" s="170">
        <v>2.4566499999999998</v>
      </c>
      <c r="D85" s="180">
        <v>2.6174999999999999E-4</v>
      </c>
      <c r="F85">
        <v>0</v>
      </c>
      <c r="G85" s="170">
        <v>-1.70075</v>
      </c>
      <c r="H85" s="170">
        <v>2.4566499999999998</v>
      </c>
      <c r="I85" s="170">
        <v>2.1535E-3</v>
      </c>
      <c r="J85" s="170"/>
      <c r="L85" s="170"/>
      <c r="M85" s="183">
        <v>0</v>
      </c>
      <c r="N85" s="170">
        <v>-1.70075</v>
      </c>
      <c r="O85">
        <v>2.4566499999999998</v>
      </c>
      <c r="P85" s="170">
        <v>2.6143E-4</v>
      </c>
      <c r="Q85" s="170"/>
      <c r="R85" s="170">
        <v>0</v>
      </c>
      <c r="S85">
        <v>-1.70075</v>
      </c>
      <c r="T85">
        <v>2.4566499999999998</v>
      </c>
      <c r="U85" s="170">
        <v>3.8723000000000002E-4</v>
      </c>
    </row>
    <row r="86" spans="1:21" x14ac:dyDescent="0.25">
      <c r="A86">
        <v>0</v>
      </c>
      <c r="B86" s="170">
        <v>-1.70075</v>
      </c>
      <c r="C86" s="170">
        <v>2.6456300000000001</v>
      </c>
      <c r="D86" s="180">
        <v>1.6966999999999999E-4</v>
      </c>
      <c r="F86">
        <v>0</v>
      </c>
      <c r="G86" s="170">
        <v>-1.70075</v>
      </c>
      <c r="H86" s="170">
        <v>2.6456300000000001</v>
      </c>
      <c r="I86" s="170">
        <v>2.127E-3</v>
      </c>
      <c r="J86" s="170"/>
      <c r="L86" s="170"/>
      <c r="M86" s="183">
        <v>0</v>
      </c>
      <c r="N86" s="170">
        <v>-1.70075</v>
      </c>
      <c r="O86">
        <v>2.6456300000000001</v>
      </c>
      <c r="P86" s="170">
        <v>1.6938000000000001E-4</v>
      </c>
      <c r="Q86" s="170"/>
      <c r="R86" s="170">
        <v>0</v>
      </c>
      <c r="S86">
        <v>-1.70075</v>
      </c>
      <c r="T86">
        <v>2.6456300000000001</v>
      </c>
      <c r="U86" s="170">
        <v>3.0648999999999997E-4</v>
      </c>
    </row>
    <row r="87" spans="1:21" x14ac:dyDescent="0.25">
      <c r="A87">
        <v>0</v>
      </c>
      <c r="B87" s="170">
        <v>-1.70075</v>
      </c>
      <c r="C87" s="170">
        <v>2.8346</v>
      </c>
      <c r="D87" s="180">
        <v>1.0840000000000001E-4</v>
      </c>
      <c r="F87">
        <v>0</v>
      </c>
      <c r="G87" s="170">
        <v>-1.70075</v>
      </c>
      <c r="H87" s="170">
        <v>2.8346</v>
      </c>
      <c r="I87" s="170">
        <v>2.0825000000000001E-3</v>
      </c>
      <c r="J87" s="170"/>
      <c r="L87" s="170"/>
      <c r="M87" s="183">
        <v>0</v>
      </c>
      <c r="N87" s="170">
        <v>-1.70075</v>
      </c>
      <c r="O87">
        <v>2.8346</v>
      </c>
      <c r="P87" s="170">
        <v>1.0815E-4</v>
      </c>
      <c r="Q87" s="170"/>
      <c r="R87" s="170">
        <v>0</v>
      </c>
      <c r="S87">
        <v>-1.70075</v>
      </c>
      <c r="T87">
        <v>2.8346</v>
      </c>
      <c r="U87" s="170">
        <v>2.5695999999999998E-4</v>
      </c>
    </row>
    <row r="88" spans="1:21" x14ac:dyDescent="0.25">
      <c r="A88">
        <v>0</v>
      </c>
      <c r="B88" s="170">
        <v>-1.70075</v>
      </c>
      <c r="C88" s="170">
        <v>3.0235699999999999</v>
      </c>
      <c r="D88" s="180">
        <v>6.8096999999999995E-5</v>
      </c>
      <c r="F88">
        <v>0</v>
      </c>
      <c r="G88" s="170">
        <v>-1.70075</v>
      </c>
      <c r="H88" s="170">
        <v>3.0235699999999999</v>
      </c>
      <c r="I88" s="170">
        <v>2.0122E-3</v>
      </c>
      <c r="J88" s="170"/>
      <c r="L88" s="170"/>
      <c r="M88" s="183">
        <v>0</v>
      </c>
      <c r="N88" s="170">
        <v>-1.70075</v>
      </c>
      <c r="O88">
        <v>3.0235699999999999</v>
      </c>
      <c r="P88" s="170">
        <v>6.7891000000000004E-5</v>
      </c>
      <c r="Q88" s="170"/>
      <c r="R88" s="170">
        <v>0</v>
      </c>
      <c r="S88">
        <v>-1.70075</v>
      </c>
      <c r="T88">
        <v>3.0235699999999999</v>
      </c>
      <c r="U88" s="170">
        <v>2.2871999999999999E-4</v>
      </c>
    </row>
    <row r="89" spans="1:21" x14ac:dyDescent="0.25">
      <c r="A89">
        <v>0</v>
      </c>
      <c r="B89" s="170">
        <v>-1.70075</v>
      </c>
      <c r="C89" s="170">
        <v>3.2125400000000002</v>
      </c>
      <c r="D89" s="180">
        <v>4.1984000000000003E-5</v>
      </c>
      <c r="F89">
        <v>0</v>
      </c>
      <c r="G89" s="170">
        <v>-1.70075</v>
      </c>
      <c r="H89" s="170">
        <v>3.2125400000000002</v>
      </c>
      <c r="I89" s="170">
        <v>1.9147000000000001E-3</v>
      </c>
      <c r="J89" s="170"/>
      <c r="L89" s="170"/>
      <c r="M89" s="183">
        <v>0</v>
      </c>
      <c r="N89" s="170">
        <v>-1.70075</v>
      </c>
      <c r="O89">
        <v>3.2125400000000002</v>
      </c>
      <c r="P89" s="170">
        <v>4.1823999999999998E-5</v>
      </c>
      <c r="Q89" s="170"/>
      <c r="R89" s="170">
        <v>0</v>
      </c>
      <c r="S89">
        <v>-1.70075</v>
      </c>
      <c r="T89">
        <v>3.2125400000000002</v>
      </c>
      <c r="U89" s="170">
        <v>2.1489E-4</v>
      </c>
    </row>
    <row r="90" spans="1:21" x14ac:dyDescent="0.25">
      <c r="A90">
        <v>0</v>
      </c>
      <c r="B90" s="170">
        <v>-1.70075</v>
      </c>
      <c r="C90" s="170">
        <v>3.4015200000000001</v>
      </c>
      <c r="D90" s="180">
        <v>2.5380000000000001E-5</v>
      </c>
      <c r="F90">
        <v>0</v>
      </c>
      <c r="G90" s="170">
        <v>-1.70075</v>
      </c>
      <c r="H90" s="170">
        <v>3.4015200000000001</v>
      </c>
      <c r="I90" s="170">
        <v>1.7928E-3</v>
      </c>
      <c r="J90" s="170"/>
      <c r="L90" s="170"/>
      <c r="M90" s="183">
        <v>0</v>
      </c>
      <c r="N90" s="170">
        <v>-1.70075</v>
      </c>
      <c r="O90">
        <v>3.4015200000000001</v>
      </c>
      <c r="P90" s="170">
        <v>2.5261000000000001E-5</v>
      </c>
      <c r="Q90" s="170"/>
      <c r="R90" s="170">
        <v>0</v>
      </c>
      <c r="S90">
        <v>-1.70075</v>
      </c>
      <c r="T90">
        <v>3.4015200000000001</v>
      </c>
      <c r="U90" s="170">
        <v>2.1060999999999999E-4</v>
      </c>
    </row>
    <row r="91" spans="1:21" x14ac:dyDescent="0.25">
      <c r="A91">
        <v>0</v>
      </c>
      <c r="B91" s="170">
        <v>-1.70075</v>
      </c>
      <c r="C91" s="170">
        <v>3.59049</v>
      </c>
      <c r="D91" s="180">
        <v>1.5043E-5</v>
      </c>
      <c r="F91">
        <v>0</v>
      </c>
      <c r="G91" s="170">
        <v>-1.70075</v>
      </c>
      <c r="H91" s="170">
        <v>3.59049</v>
      </c>
      <c r="I91" s="170">
        <v>1.6519E-3</v>
      </c>
      <c r="J91" s="170"/>
      <c r="L91" s="170"/>
      <c r="M91" s="183">
        <v>0</v>
      </c>
      <c r="N91" s="170">
        <v>-1.70075</v>
      </c>
      <c r="O91">
        <v>3.59049</v>
      </c>
      <c r="P91" s="170">
        <v>1.4959E-5</v>
      </c>
      <c r="Q91" s="170"/>
      <c r="R91" s="170">
        <v>0</v>
      </c>
      <c r="S91">
        <v>-1.70075</v>
      </c>
      <c r="T91">
        <v>3.59049</v>
      </c>
      <c r="U91" s="170">
        <v>2.1243E-4</v>
      </c>
    </row>
    <row r="92" spans="1:21" x14ac:dyDescent="0.25">
      <c r="A92">
        <v>0</v>
      </c>
      <c r="B92" s="170">
        <v>-1.70075</v>
      </c>
      <c r="C92" s="170">
        <v>3.7794599999999998</v>
      </c>
      <c r="D92" s="180">
        <v>8.7516999999999996E-6</v>
      </c>
      <c r="F92">
        <v>0</v>
      </c>
      <c r="G92" s="170">
        <v>-1.70075</v>
      </c>
      <c r="H92" s="170">
        <v>3.7794599999999998</v>
      </c>
      <c r="I92" s="170">
        <v>1.4985E-3</v>
      </c>
      <c r="J92" s="170"/>
      <c r="L92" s="170"/>
      <c r="M92" s="183">
        <v>0</v>
      </c>
      <c r="N92" s="170">
        <v>-1.70075</v>
      </c>
      <c r="O92">
        <v>3.7794599999999998</v>
      </c>
      <c r="P92" s="170">
        <v>8.6945999999999997E-6</v>
      </c>
      <c r="Q92" s="170"/>
      <c r="R92" s="170">
        <v>0</v>
      </c>
      <c r="S92">
        <v>-1.70075</v>
      </c>
      <c r="T92">
        <v>3.7794599999999998</v>
      </c>
      <c r="U92" s="170">
        <v>2.1793E-4</v>
      </c>
    </row>
    <row r="93" spans="1:21" x14ac:dyDescent="0.25">
      <c r="A93">
        <v>0</v>
      </c>
      <c r="B93" s="170">
        <v>-1.70075</v>
      </c>
      <c r="C93" s="170">
        <v>3.9684400000000002</v>
      </c>
      <c r="D93" s="180">
        <v>5.0076000000000001E-6</v>
      </c>
      <c r="F93">
        <v>0</v>
      </c>
      <c r="G93" s="170">
        <v>-1.70075</v>
      </c>
      <c r="H93" s="170">
        <v>3.9684400000000002</v>
      </c>
      <c r="I93" s="170">
        <v>1.3392E-3</v>
      </c>
      <c r="J93" s="170"/>
      <c r="L93" s="170"/>
      <c r="M93" s="183">
        <v>0</v>
      </c>
      <c r="N93" s="170">
        <v>-1.70075</v>
      </c>
      <c r="O93">
        <v>3.9684400000000002</v>
      </c>
      <c r="P93" s="170">
        <v>4.9709000000000001E-6</v>
      </c>
      <c r="Q93" s="170"/>
      <c r="R93" s="170">
        <v>0</v>
      </c>
      <c r="S93">
        <v>-1.70075</v>
      </c>
      <c r="T93">
        <v>3.9684400000000002</v>
      </c>
      <c r="U93" s="170">
        <v>2.2539000000000001E-4</v>
      </c>
    </row>
    <row r="94" spans="1:21" x14ac:dyDescent="0.25">
      <c r="A94">
        <v>0</v>
      </c>
      <c r="B94" s="170">
        <v>-1.70075</v>
      </c>
      <c r="C94" s="170">
        <v>4.1574099999999996</v>
      </c>
      <c r="D94" s="180">
        <v>2.8270000000000002E-6</v>
      </c>
      <c r="F94">
        <v>0</v>
      </c>
      <c r="G94" s="170">
        <v>-1.70075</v>
      </c>
      <c r="H94" s="170">
        <v>4.1574099999999996</v>
      </c>
      <c r="I94" s="170">
        <v>1.1802E-3</v>
      </c>
      <c r="J94" s="170"/>
      <c r="L94" s="170"/>
      <c r="M94" s="183">
        <v>0</v>
      </c>
      <c r="N94" s="170">
        <v>-1.70075</v>
      </c>
      <c r="O94">
        <v>4.1574099999999996</v>
      </c>
      <c r="P94" s="170">
        <v>2.8049E-6</v>
      </c>
      <c r="Q94" s="170"/>
      <c r="R94" s="170">
        <v>0</v>
      </c>
      <c r="S94">
        <v>-1.70075</v>
      </c>
      <c r="T94">
        <v>4.1574099999999996</v>
      </c>
      <c r="U94" s="170">
        <v>2.3363E-4</v>
      </c>
    </row>
    <row r="95" spans="1:21" x14ac:dyDescent="0.25">
      <c r="A95">
        <v>0</v>
      </c>
      <c r="B95" s="170">
        <v>-1.70075</v>
      </c>
      <c r="C95" s="170">
        <v>4.3463799999999999</v>
      </c>
      <c r="D95" s="180">
        <v>1.5815E-6</v>
      </c>
      <c r="F95">
        <v>0</v>
      </c>
      <c r="G95" s="170">
        <v>-1.70075</v>
      </c>
      <c r="H95" s="170">
        <v>4.3463799999999999</v>
      </c>
      <c r="I95" s="170">
        <v>1.0263E-3</v>
      </c>
      <c r="J95" s="170"/>
      <c r="L95" s="170"/>
      <c r="M95" s="183">
        <v>0</v>
      </c>
      <c r="N95" s="170">
        <v>-1.70075</v>
      </c>
      <c r="O95">
        <v>4.3463799999999999</v>
      </c>
      <c r="P95" s="170">
        <v>1.5694E-6</v>
      </c>
      <c r="Q95" s="170"/>
      <c r="R95" s="170">
        <v>0</v>
      </c>
      <c r="S95">
        <v>-1.70075</v>
      </c>
      <c r="T95">
        <v>4.3463799999999999</v>
      </c>
      <c r="U95" s="170">
        <v>2.4180999999999999E-4</v>
      </c>
    </row>
    <row r="96" spans="1:21" x14ac:dyDescent="0.25">
      <c r="A96">
        <v>0</v>
      </c>
      <c r="B96" s="170">
        <v>-1.70075</v>
      </c>
      <c r="C96" s="170">
        <v>4.5353599999999998</v>
      </c>
      <c r="D96" s="180">
        <v>8.8158999999999999E-7</v>
      </c>
      <c r="F96">
        <v>0</v>
      </c>
      <c r="G96" s="170">
        <v>-1.70075</v>
      </c>
      <c r="H96" s="170">
        <v>4.5353599999999998</v>
      </c>
      <c r="I96" s="170">
        <v>8.8161000000000001E-4</v>
      </c>
      <c r="J96" s="170"/>
      <c r="L96" s="170"/>
      <c r="M96" s="183">
        <v>0</v>
      </c>
      <c r="N96" s="170">
        <v>-1.70075</v>
      </c>
      <c r="O96">
        <v>4.5353599999999998</v>
      </c>
      <c r="P96" s="170">
        <v>8.7606000000000002E-7</v>
      </c>
      <c r="Q96" s="170"/>
      <c r="R96" s="170">
        <v>0</v>
      </c>
      <c r="S96">
        <v>-1.70075</v>
      </c>
      <c r="T96">
        <v>4.5353599999999998</v>
      </c>
      <c r="U96" s="170">
        <v>2.4939E-4</v>
      </c>
    </row>
    <row r="97" spans="1:21" x14ac:dyDescent="0.25">
      <c r="A97">
        <v>0</v>
      </c>
      <c r="B97" s="170">
        <v>-1.70075</v>
      </c>
      <c r="C97" s="170">
        <v>4.7243300000000001</v>
      </c>
      <c r="D97" s="180">
        <v>4.9297E-7</v>
      </c>
      <c r="F97">
        <v>0</v>
      </c>
      <c r="G97" s="170">
        <v>-1.70075</v>
      </c>
      <c r="H97" s="170">
        <v>4.7243300000000001</v>
      </c>
      <c r="I97" s="170">
        <v>7.4856E-4</v>
      </c>
      <c r="J97" s="170"/>
      <c r="L97" s="170"/>
      <c r="M97" s="183">
        <v>0</v>
      </c>
      <c r="N97" s="170">
        <v>-1.70075</v>
      </c>
      <c r="O97">
        <v>4.7243300000000001</v>
      </c>
      <c r="P97" s="170">
        <v>4.9147999999999995E-7</v>
      </c>
      <c r="Q97" s="170"/>
      <c r="R97" s="170">
        <v>0</v>
      </c>
      <c r="S97">
        <v>-1.70075</v>
      </c>
      <c r="T97">
        <v>4.7243300000000001</v>
      </c>
      <c r="U97" s="170">
        <v>2.5598999999999999E-4</v>
      </c>
    </row>
    <row r="98" spans="1:21" x14ac:dyDescent="0.25">
      <c r="A98">
        <v>0</v>
      </c>
      <c r="B98" s="170">
        <v>-1.70075</v>
      </c>
      <c r="C98" s="170">
        <v>4.9132999999999996</v>
      </c>
      <c r="D98" s="180">
        <v>2.7863E-7</v>
      </c>
      <c r="F98">
        <v>0</v>
      </c>
      <c r="G98" s="170">
        <v>-1.70075</v>
      </c>
      <c r="H98" s="170">
        <v>4.9132999999999996</v>
      </c>
      <c r="I98" s="170">
        <v>6.2874000000000003E-4</v>
      </c>
      <c r="J98" s="170"/>
      <c r="L98" s="170"/>
      <c r="M98" s="183">
        <v>0</v>
      </c>
      <c r="N98" s="170">
        <v>-1.70075</v>
      </c>
      <c r="O98">
        <v>4.9132999999999996</v>
      </c>
      <c r="P98" s="170">
        <v>2.7948000000000001E-7</v>
      </c>
      <c r="Q98" s="170"/>
      <c r="R98" s="170">
        <v>0</v>
      </c>
      <c r="S98">
        <v>-1.70075</v>
      </c>
      <c r="T98">
        <v>4.9132999999999996</v>
      </c>
      <c r="U98" s="170">
        <v>2.6135999999999998E-4</v>
      </c>
    </row>
    <row r="99" spans="1:21" x14ac:dyDescent="0.25">
      <c r="A99">
        <v>0</v>
      </c>
      <c r="B99" s="170">
        <v>-1.70075</v>
      </c>
      <c r="C99" s="170">
        <v>5.1022800000000004</v>
      </c>
      <c r="D99" s="180">
        <v>1.6046E-7</v>
      </c>
      <c r="F99">
        <v>0</v>
      </c>
      <c r="G99" s="170">
        <v>-1.70075</v>
      </c>
      <c r="H99" s="170">
        <v>5.1022800000000004</v>
      </c>
      <c r="I99" s="170">
        <v>5.2273E-4</v>
      </c>
      <c r="J99" s="170"/>
      <c r="L99" s="170"/>
      <c r="M99" s="183">
        <v>0</v>
      </c>
      <c r="N99" s="170">
        <v>-1.70075</v>
      </c>
      <c r="O99">
        <v>5.1022800000000004</v>
      </c>
      <c r="P99" s="170">
        <v>1.6252999999999999E-7</v>
      </c>
      <c r="Q99" s="170"/>
      <c r="R99" s="170">
        <v>0</v>
      </c>
      <c r="S99">
        <v>-1.70075</v>
      </c>
      <c r="T99">
        <v>5.1022800000000004</v>
      </c>
      <c r="U99" s="170">
        <v>2.6533999999999998E-4</v>
      </c>
    </row>
    <row r="100" spans="1:21" x14ac:dyDescent="0.25">
      <c r="A100">
        <v>0</v>
      </c>
      <c r="B100" s="170">
        <v>-1.70075</v>
      </c>
      <c r="C100" s="170">
        <v>5.2912499999999998</v>
      </c>
      <c r="D100" s="180">
        <v>9.4861000000000005E-8</v>
      </c>
      <c r="F100">
        <v>0</v>
      </c>
      <c r="G100" s="170">
        <v>-1.70075</v>
      </c>
      <c r="H100" s="170">
        <v>5.2912499999999998</v>
      </c>
      <c r="I100" s="170">
        <v>4.3041999999999999E-4</v>
      </c>
      <c r="J100" s="170"/>
      <c r="L100" s="170"/>
      <c r="M100" s="183">
        <v>0</v>
      </c>
      <c r="N100" s="170">
        <v>-1.70075</v>
      </c>
      <c r="O100">
        <v>5.2912499999999998</v>
      </c>
      <c r="P100" s="170">
        <v>9.7455999999999996E-8</v>
      </c>
      <c r="Q100" s="170"/>
      <c r="R100" s="170">
        <v>0</v>
      </c>
      <c r="S100">
        <v>-1.70075</v>
      </c>
      <c r="T100">
        <v>5.2912499999999998</v>
      </c>
      <c r="U100" s="170">
        <v>2.6785999999999997E-4</v>
      </c>
    </row>
    <row r="101" spans="1:21" x14ac:dyDescent="0.25">
      <c r="A101">
        <v>0</v>
      </c>
      <c r="B101" s="170">
        <v>-1.70075</v>
      </c>
      <c r="C101" s="170">
        <v>5.4802200000000001</v>
      </c>
      <c r="D101" s="180">
        <v>5.7912999999999997E-8</v>
      </c>
      <c r="F101">
        <v>0</v>
      </c>
      <c r="G101" s="170">
        <v>-1.70075</v>
      </c>
      <c r="H101" s="170">
        <v>5.4802200000000001</v>
      </c>
      <c r="I101" s="170">
        <v>3.5116999999999999E-4</v>
      </c>
      <c r="J101" s="170"/>
      <c r="L101" s="170"/>
      <c r="M101" s="183">
        <v>0</v>
      </c>
      <c r="N101" s="170">
        <v>-1.70075</v>
      </c>
      <c r="O101">
        <v>5.4802200000000001</v>
      </c>
      <c r="P101" s="170">
        <v>6.0638000000000003E-8</v>
      </c>
      <c r="Q101" s="170"/>
      <c r="R101" s="170">
        <v>0</v>
      </c>
      <c r="S101">
        <v>-1.70075</v>
      </c>
      <c r="T101">
        <v>5.4802200000000001</v>
      </c>
      <c r="U101" s="170">
        <v>2.6887999999999999E-4</v>
      </c>
    </row>
    <row r="102" spans="1:21" x14ac:dyDescent="0.25">
      <c r="A102">
        <v>0</v>
      </c>
      <c r="B102" s="170">
        <v>-1.70075</v>
      </c>
      <c r="C102" s="170">
        <v>5.6691900000000004</v>
      </c>
      <c r="D102" s="180">
        <v>3.6639000000000001E-8</v>
      </c>
      <c r="F102">
        <v>0</v>
      </c>
      <c r="G102" s="170">
        <v>-1.70075</v>
      </c>
      <c r="H102" s="170">
        <v>5.6691900000000004</v>
      </c>
      <c r="I102" s="170">
        <v>2.8401000000000001E-4</v>
      </c>
      <c r="J102" s="170"/>
      <c r="L102" s="170"/>
      <c r="M102" s="183">
        <v>0</v>
      </c>
      <c r="N102" s="170">
        <v>-1.70075</v>
      </c>
      <c r="O102">
        <v>5.6691900000000004</v>
      </c>
      <c r="P102" s="170">
        <v>3.9278000000000003E-8</v>
      </c>
      <c r="Q102" s="170"/>
      <c r="R102" s="170">
        <v>0</v>
      </c>
      <c r="S102">
        <v>-1.70075</v>
      </c>
      <c r="T102">
        <v>5.6691900000000004</v>
      </c>
      <c r="U102" s="170">
        <v>2.6841000000000001E-4</v>
      </c>
    </row>
    <row r="103" spans="1:21" x14ac:dyDescent="0.25">
      <c r="A103">
        <v>0</v>
      </c>
      <c r="B103" s="170">
        <v>-1.70075</v>
      </c>
      <c r="C103" s="170">
        <v>5.8581700000000003</v>
      </c>
      <c r="D103" s="180">
        <v>2.4030999999999999E-8</v>
      </c>
      <c r="F103">
        <v>0</v>
      </c>
      <c r="G103" s="170">
        <v>-1.70075</v>
      </c>
      <c r="H103" s="170">
        <v>5.8581700000000003</v>
      </c>
      <c r="I103" s="170">
        <v>2.2776E-4</v>
      </c>
      <c r="J103" s="170"/>
      <c r="L103" s="170"/>
      <c r="M103" s="183">
        <v>0</v>
      </c>
      <c r="N103" s="170">
        <v>-1.70075</v>
      </c>
      <c r="O103">
        <v>5.8581700000000003</v>
      </c>
      <c r="P103" s="170">
        <v>2.6481000000000001E-8</v>
      </c>
      <c r="Q103" s="170"/>
      <c r="R103" s="170">
        <v>0</v>
      </c>
      <c r="S103">
        <v>-1.70075</v>
      </c>
      <c r="T103">
        <v>5.8581700000000003</v>
      </c>
      <c r="U103" s="170">
        <v>2.6647999999999998E-4</v>
      </c>
    </row>
    <row r="104" spans="1:21" x14ac:dyDescent="0.25">
      <c r="A104">
        <v>0</v>
      </c>
      <c r="B104" s="170">
        <v>-1.70075</v>
      </c>
      <c r="C104" s="170">
        <v>6.0471399999999997</v>
      </c>
      <c r="D104" s="180">
        <v>1.63E-8</v>
      </c>
      <c r="F104">
        <v>0</v>
      </c>
      <c r="G104" s="170">
        <v>-1.70075</v>
      </c>
      <c r="H104" s="170">
        <v>6.0471399999999997</v>
      </c>
      <c r="I104" s="170">
        <v>1.8116000000000001E-4</v>
      </c>
      <c r="J104" s="170"/>
      <c r="L104" s="170"/>
      <c r="M104" s="183">
        <v>0</v>
      </c>
      <c r="N104" s="170">
        <v>-1.70075</v>
      </c>
      <c r="O104">
        <v>6.0471399999999997</v>
      </c>
      <c r="P104" s="170">
        <v>1.8524000000000001E-8</v>
      </c>
      <c r="Q104" s="170"/>
      <c r="R104" s="170">
        <v>0</v>
      </c>
      <c r="S104">
        <v>-1.70075</v>
      </c>
      <c r="T104">
        <v>6.0471399999999997</v>
      </c>
      <c r="U104" s="170">
        <v>2.6318000000000001E-4</v>
      </c>
    </row>
    <row r="105" spans="1:21" x14ac:dyDescent="0.25">
      <c r="A105">
        <v>0</v>
      </c>
      <c r="B105" s="170">
        <v>-1.70075</v>
      </c>
      <c r="C105" s="170">
        <v>6.23611</v>
      </c>
      <c r="D105" s="180">
        <v>1.1382000000000001E-8</v>
      </c>
      <c r="F105">
        <v>0</v>
      </c>
      <c r="G105" s="170">
        <v>-1.70075</v>
      </c>
      <c r="H105" s="170">
        <v>6.23611</v>
      </c>
      <c r="I105" s="170">
        <v>1.4295000000000001E-4</v>
      </c>
      <c r="J105" s="170"/>
      <c r="L105" s="170"/>
      <c r="M105" s="183">
        <v>0</v>
      </c>
      <c r="N105" s="170">
        <v>-1.70075</v>
      </c>
      <c r="O105">
        <v>6.23611</v>
      </c>
      <c r="P105" s="170">
        <v>1.3376E-8</v>
      </c>
      <c r="Q105" s="170"/>
      <c r="R105" s="170">
        <v>0</v>
      </c>
      <c r="S105">
        <v>-1.70075</v>
      </c>
      <c r="T105">
        <v>6.23611</v>
      </c>
      <c r="U105" s="170">
        <v>2.5859E-4</v>
      </c>
    </row>
    <row r="106" spans="1:21" x14ac:dyDescent="0.25">
      <c r="A106">
        <v>0</v>
      </c>
      <c r="B106" s="170">
        <v>-1.70075</v>
      </c>
      <c r="C106" s="170">
        <v>6.42509</v>
      </c>
      <c r="D106" s="180">
        <v>8.1333999999999992E-9</v>
      </c>
      <c r="F106">
        <v>0</v>
      </c>
      <c r="G106" s="170">
        <v>-1.70075</v>
      </c>
      <c r="H106" s="170">
        <v>6.42509</v>
      </c>
      <c r="I106" s="170">
        <v>1.1192E-4</v>
      </c>
      <c r="J106" s="170"/>
      <c r="L106" s="170"/>
      <c r="M106" s="183">
        <v>0</v>
      </c>
      <c r="N106" s="170">
        <v>-1.70075</v>
      </c>
      <c r="O106">
        <v>6.42509</v>
      </c>
      <c r="P106" s="170">
        <v>9.9108999999999998E-9</v>
      </c>
      <c r="Q106" s="170"/>
      <c r="R106" s="170">
        <v>0</v>
      </c>
      <c r="S106">
        <v>-1.70075</v>
      </c>
      <c r="T106">
        <v>6.42509</v>
      </c>
      <c r="U106" s="170">
        <v>2.5282000000000001E-4</v>
      </c>
    </row>
    <row r="107" spans="1:21" x14ac:dyDescent="0.25">
      <c r="A107">
        <v>0</v>
      </c>
      <c r="B107" s="170">
        <v>-1.70075</v>
      </c>
      <c r="C107" s="170">
        <v>6.6140600000000003</v>
      </c>
      <c r="D107" s="180">
        <v>5.9127000000000001E-9</v>
      </c>
      <c r="F107">
        <v>0</v>
      </c>
      <c r="G107" s="170">
        <v>-1.70075</v>
      </c>
      <c r="H107" s="170">
        <v>6.6140600000000003</v>
      </c>
      <c r="I107" s="170">
        <v>8.6954999999999997E-5</v>
      </c>
      <c r="J107" s="170"/>
      <c r="L107" s="170"/>
      <c r="M107" s="183">
        <v>0</v>
      </c>
      <c r="N107" s="170">
        <v>-1.70075</v>
      </c>
      <c r="O107">
        <v>6.6140600000000003</v>
      </c>
      <c r="P107" s="170">
        <v>7.4929999999999997E-9</v>
      </c>
      <c r="Q107" s="170"/>
      <c r="R107" s="170">
        <v>0</v>
      </c>
      <c r="S107">
        <v>-1.70075</v>
      </c>
      <c r="T107">
        <v>6.6140600000000003</v>
      </c>
      <c r="U107" s="170">
        <v>2.4600000000000002E-4</v>
      </c>
    </row>
    <row r="108" spans="1:21" x14ac:dyDescent="0.25">
      <c r="A108">
        <v>0</v>
      </c>
      <c r="B108" s="170">
        <v>-1.70075</v>
      </c>
      <c r="C108" s="170">
        <v>6.8030299999999997</v>
      </c>
      <c r="D108" s="180">
        <v>4.3482000000000003E-9</v>
      </c>
      <c r="F108">
        <v>0</v>
      </c>
      <c r="G108" s="170">
        <v>-1.70075</v>
      </c>
      <c r="H108" s="170">
        <v>6.8030299999999997</v>
      </c>
      <c r="I108" s="170">
        <v>6.7049000000000001E-5</v>
      </c>
      <c r="J108" s="170"/>
      <c r="L108" s="170"/>
      <c r="M108" s="183">
        <v>0</v>
      </c>
      <c r="N108" s="170">
        <v>-1.70075</v>
      </c>
      <c r="O108">
        <v>6.8030299999999997</v>
      </c>
      <c r="P108" s="170">
        <v>5.752E-9</v>
      </c>
      <c r="Q108" s="170"/>
      <c r="R108" s="170">
        <v>0</v>
      </c>
      <c r="S108">
        <v>-1.70075</v>
      </c>
      <c r="T108">
        <v>6.8030299999999997</v>
      </c>
      <c r="U108" s="170">
        <v>2.3826000000000001E-4</v>
      </c>
    </row>
    <row r="109" spans="1:21" x14ac:dyDescent="0.25">
      <c r="A109">
        <v>0</v>
      </c>
      <c r="B109" s="170">
        <v>-1.70075</v>
      </c>
      <c r="C109" s="170">
        <v>6.9920099999999996</v>
      </c>
      <c r="D109" s="180">
        <v>3.2193999999999999E-9</v>
      </c>
      <c r="F109">
        <v>0</v>
      </c>
      <c r="G109" s="170">
        <v>-1.70075</v>
      </c>
      <c r="H109" s="170">
        <v>6.9920099999999996</v>
      </c>
      <c r="I109" s="170">
        <v>5.1311999999999999E-5</v>
      </c>
      <c r="J109" s="170"/>
      <c r="L109" s="170"/>
      <c r="M109" s="183">
        <v>0</v>
      </c>
      <c r="N109" s="170">
        <v>-1.70075</v>
      </c>
      <c r="O109">
        <v>6.9920099999999996</v>
      </c>
      <c r="P109" s="170">
        <v>4.4662999999999998E-9</v>
      </c>
      <c r="Q109" s="170"/>
      <c r="R109" s="170">
        <v>0</v>
      </c>
      <c r="S109">
        <v>-1.70075</v>
      </c>
      <c r="T109">
        <v>6.9920099999999996</v>
      </c>
      <c r="U109" s="170">
        <v>2.2973000000000001E-4</v>
      </c>
    </row>
    <row r="110" spans="1:21" x14ac:dyDescent="0.25">
      <c r="A110">
        <v>0</v>
      </c>
      <c r="B110" s="170">
        <v>-1.70075</v>
      </c>
      <c r="C110" s="170">
        <v>7.1809799999999999</v>
      </c>
      <c r="D110" s="180">
        <v>2.3906E-9</v>
      </c>
      <c r="F110">
        <v>0</v>
      </c>
      <c r="G110" s="170">
        <v>-1.70075</v>
      </c>
      <c r="H110" s="170">
        <v>7.1809799999999999</v>
      </c>
      <c r="I110" s="170">
        <v>3.8977000000000003E-5</v>
      </c>
      <c r="J110" s="170"/>
      <c r="L110" s="170"/>
      <c r="M110" s="183">
        <v>0</v>
      </c>
      <c r="N110" s="170">
        <v>-1.70075</v>
      </c>
      <c r="O110">
        <v>7.1809799999999999</v>
      </c>
      <c r="P110" s="170">
        <v>3.4983999999999998E-9</v>
      </c>
      <c r="Q110" s="170"/>
      <c r="R110" s="170">
        <v>0</v>
      </c>
      <c r="S110">
        <v>-1.70075</v>
      </c>
      <c r="T110">
        <v>7.1809799999999999</v>
      </c>
      <c r="U110" s="170">
        <v>2.2055999999999999E-4</v>
      </c>
    </row>
    <row r="111" spans="1:21" x14ac:dyDescent="0.25">
      <c r="A111">
        <v>0</v>
      </c>
      <c r="B111" s="170">
        <v>-1.70075</v>
      </c>
      <c r="C111" s="170">
        <v>7.3699500000000002</v>
      </c>
      <c r="D111" s="180">
        <v>1.7751E-9</v>
      </c>
      <c r="F111">
        <v>0</v>
      </c>
      <c r="G111" s="170">
        <v>-1.70075</v>
      </c>
      <c r="H111" s="170">
        <v>7.3699500000000002</v>
      </c>
      <c r="I111" s="170">
        <v>2.9388000000000001E-5</v>
      </c>
      <c r="J111" s="170"/>
      <c r="L111" s="170"/>
      <c r="M111" s="183">
        <v>0</v>
      </c>
      <c r="N111" s="170">
        <v>-1.70075</v>
      </c>
      <c r="O111">
        <v>7.3699500000000002</v>
      </c>
      <c r="P111" s="170">
        <v>2.7594999999999998E-9</v>
      </c>
      <c r="Q111" s="170"/>
      <c r="R111" s="170">
        <v>0</v>
      </c>
      <c r="S111">
        <v>-1.70075</v>
      </c>
      <c r="T111">
        <v>7.3699500000000002</v>
      </c>
      <c r="U111" s="170">
        <v>2.1087999999999999E-4</v>
      </c>
    </row>
    <row r="112" spans="1:21" x14ac:dyDescent="0.25">
      <c r="A112">
        <v>0</v>
      </c>
      <c r="B112" s="170">
        <v>-1.70075</v>
      </c>
      <c r="C112" s="170">
        <v>7.5589199999999996</v>
      </c>
      <c r="D112" s="180">
        <v>1.3149999999999999E-9</v>
      </c>
      <c r="F112">
        <v>0</v>
      </c>
      <c r="G112" s="170">
        <v>-1.70075</v>
      </c>
      <c r="H112" s="170">
        <v>7.5589199999999996</v>
      </c>
      <c r="I112" s="170">
        <v>2.1994999999999999E-5</v>
      </c>
      <c r="J112" s="170"/>
      <c r="L112" s="170"/>
      <c r="M112" s="183">
        <v>0</v>
      </c>
      <c r="N112" s="170">
        <v>-1.70075</v>
      </c>
      <c r="O112">
        <v>7.5589199999999996</v>
      </c>
      <c r="P112" s="170">
        <v>2.1900000000000001E-9</v>
      </c>
      <c r="Q112" s="170"/>
      <c r="R112" s="170">
        <v>0</v>
      </c>
      <c r="S112">
        <v>-1.70075</v>
      </c>
      <c r="T112">
        <v>7.5589199999999996</v>
      </c>
      <c r="U112" s="170">
        <v>2.0081999999999999E-4</v>
      </c>
    </row>
    <row r="113" spans="1:21" x14ac:dyDescent="0.25">
      <c r="A113">
        <v>0</v>
      </c>
      <c r="B113" s="170">
        <v>-1.70075</v>
      </c>
      <c r="C113" s="170">
        <v>7.7478999999999996</v>
      </c>
      <c r="D113" s="180">
        <v>9.7044000000000001E-10</v>
      </c>
      <c r="F113">
        <v>0</v>
      </c>
      <c r="G113" s="170">
        <v>-1.70075</v>
      </c>
      <c r="H113" s="170">
        <v>7.7478999999999996</v>
      </c>
      <c r="I113" s="170">
        <v>1.6339999999999999E-5</v>
      </c>
      <c r="J113" s="170"/>
      <c r="L113" s="170"/>
      <c r="M113" s="183">
        <v>0</v>
      </c>
      <c r="N113" s="170">
        <v>-1.70075</v>
      </c>
      <c r="O113">
        <v>7.7478999999999996</v>
      </c>
      <c r="P113" s="170">
        <v>1.7484000000000001E-9</v>
      </c>
      <c r="Q113" s="170"/>
      <c r="R113" s="170">
        <v>0</v>
      </c>
      <c r="S113">
        <v>-1.70075</v>
      </c>
      <c r="T113">
        <v>7.7478999999999996</v>
      </c>
      <c r="U113" s="170">
        <v>1.9050999999999999E-4</v>
      </c>
    </row>
    <row r="114" spans="1:21" x14ac:dyDescent="0.25">
      <c r="A114">
        <v>0</v>
      </c>
      <c r="B114" s="170">
        <v>-1.70075</v>
      </c>
      <c r="C114" s="170">
        <v>7.9368699999999999</v>
      </c>
      <c r="D114" s="180">
        <v>7.1256999999999995E-10</v>
      </c>
      <c r="F114">
        <v>0</v>
      </c>
      <c r="G114" s="170">
        <v>-1.70075</v>
      </c>
      <c r="H114" s="170">
        <v>7.9368699999999999</v>
      </c>
      <c r="I114" s="170">
        <v>1.205E-5</v>
      </c>
      <c r="J114" s="170"/>
      <c r="L114" s="170"/>
      <c r="M114" s="183">
        <v>0</v>
      </c>
      <c r="N114" s="170">
        <v>-1.70075</v>
      </c>
      <c r="O114">
        <v>7.9368699999999999</v>
      </c>
      <c r="P114" s="170">
        <v>1.4044E-9</v>
      </c>
      <c r="Q114" s="170"/>
      <c r="R114" s="170">
        <v>0</v>
      </c>
      <c r="S114">
        <v>-1.70075</v>
      </c>
      <c r="T114">
        <v>7.9368699999999999</v>
      </c>
      <c r="U114" s="170">
        <v>1.8006000000000001E-4</v>
      </c>
    </row>
    <row r="115" spans="1:21" x14ac:dyDescent="0.25">
      <c r="A115">
        <v>0</v>
      </c>
      <c r="B115" s="170">
        <v>-1.70075</v>
      </c>
      <c r="C115" s="170">
        <v>8.1258400000000002</v>
      </c>
      <c r="D115" s="180">
        <v>5.2020000000000002E-10</v>
      </c>
      <c r="F115">
        <v>0</v>
      </c>
      <c r="G115" s="170">
        <v>-1.70075</v>
      </c>
      <c r="H115" s="170">
        <v>8.1258400000000002</v>
      </c>
      <c r="I115" s="170">
        <v>8.8218000000000008E-6</v>
      </c>
      <c r="J115" s="170"/>
      <c r="L115" s="170"/>
      <c r="M115" s="183">
        <v>0</v>
      </c>
      <c r="N115" s="170">
        <v>-1.70075</v>
      </c>
      <c r="O115">
        <v>8.1258400000000002</v>
      </c>
      <c r="P115" s="170">
        <v>1.1356999999999999E-9</v>
      </c>
      <c r="Q115" s="170"/>
      <c r="R115" s="170">
        <v>0</v>
      </c>
      <c r="S115">
        <v>-1.70075</v>
      </c>
      <c r="T115">
        <v>8.1258400000000002</v>
      </c>
      <c r="U115" s="170">
        <v>1.6958000000000001E-4</v>
      </c>
    </row>
    <row r="116" spans="1:21" x14ac:dyDescent="0.25">
      <c r="A116">
        <v>0</v>
      </c>
      <c r="B116" s="170">
        <v>-1.70075</v>
      </c>
      <c r="C116" s="170">
        <v>8.3148199999999992</v>
      </c>
      <c r="D116" s="180">
        <v>3.7737000000000001E-10</v>
      </c>
      <c r="F116">
        <v>0</v>
      </c>
      <c r="G116" s="170">
        <v>-1.70075</v>
      </c>
      <c r="H116" s="170">
        <v>8.3148199999999992</v>
      </c>
      <c r="I116" s="170">
        <v>6.4107999999999997E-6</v>
      </c>
      <c r="J116" s="170"/>
      <c r="L116" s="170"/>
      <c r="M116" s="183">
        <v>0</v>
      </c>
      <c r="N116" s="170">
        <v>-1.70075</v>
      </c>
      <c r="O116">
        <v>8.3148199999999992</v>
      </c>
      <c r="P116" s="170">
        <v>9.2518E-10</v>
      </c>
      <c r="Q116" s="170"/>
      <c r="R116" s="170">
        <v>0</v>
      </c>
      <c r="S116">
        <v>-1.70075</v>
      </c>
      <c r="T116">
        <v>8.3148199999999992</v>
      </c>
      <c r="U116" s="170">
        <v>1.5917000000000001E-4</v>
      </c>
    </row>
    <row r="117" spans="1:21" x14ac:dyDescent="0.25">
      <c r="A117">
        <v>0</v>
      </c>
      <c r="B117" s="170">
        <v>-1.70075</v>
      </c>
      <c r="C117" s="170">
        <v>8.5037900000000004</v>
      </c>
      <c r="D117" s="180">
        <v>2.7193000000000001E-10</v>
      </c>
      <c r="F117">
        <v>0</v>
      </c>
      <c r="G117" s="170">
        <v>-1.70075</v>
      </c>
      <c r="H117" s="170">
        <v>8.5037900000000004</v>
      </c>
      <c r="I117" s="170">
        <v>4.6245999999999997E-6</v>
      </c>
      <c r="J117" s="170"/>
      <c r="L117" s="170"/>
      <c r="M117" s="183">
        <v>0</v>
      </c>
      <c r="N117" s="170">
        <v>-1.70075</v>
      </c>
      <c r="O117">
        <v>8.5037900000000004</v>
      </c>
      <c r="P117" s="170">
        <v>7.5974999999999999E-10</v>
      </c>
      <c r="Q117" s="170"/>
      <c r="R117" s="170">
        <v>0</v>
      </c>
      <c r="S117">
        <v>-1.70075</v>
      </c>
      <c r="T117">
        <v>8.5037900000000004</v>
      </c>
      <c r="U117" s="170">
        <v>1.4889999999999999E-4</v>
      </c>
    </row>
    <row r="118" spans="1:21" x14ac:dyDescent="0.25">
      <c r="A118">
        <v>0</v>
      </c>
      <c r="B118" s="170">
        <v>-1.70075</v>
      </c>
      <c r="C118" s="170">
        <v>8.6927599999999998</v>
      </c>
      <c r="D118" s="180">
        <v>1.9460000000000001E-10</v>
      </c>
      <c r="F118">
        <v>0</v>
      </c>
      <c r="G118" s="170">
        <v>-1.70075</v>
      </c>
      <c r="H118" s="170">
        <v>8.6927599999999998</v>
      </c>
      <c r="I118" s="170">
        <v>3.3117E-6</v>
      </c>
      <c r="J118" s="170"/>
      <c r="L118" s="170"/>
      <c r="M118" s="183">
        <v>0</v>
      </c>
      <c r="N118" s="170">
        <v>-1.70075</v>
      </c>
      <c r="O118">
        <v>8.6927599999999998</v>
      </c>
      <c r="P118" s="170">
        <v>6.2925999999999995E-10</v>
      </c>
      <c r="Q118" s="170"/>
      <c r="R118" s="170">
        <v>0</v>
      </c>
      <c r="S118">
        <v>-1.70075</v>
      </c>
      <c r="T118">
        <v>8.6927599999999998</v>
      </c>
      <c r="U118" s="170">
        <v>1.3884999999999999E-4</v>
      </c>
    </row>
    <row r="119" spans="1:21" x14ac:dyDescent="0.25">
      <c r="A119">
        <v>0</v>
      </c>
      <c r="B119" s="170">
        <v>-1.70075</v>
      </c>
      <c r="C119" s="170">
        <v>8.8817400000000006</v>
      </c>
      <c r="D119" s="180">
        <v>1.3828000000000001E-10</v>
      </c>
      <c r="F119">
        <v>0</v>
      </c>
      <c r="G119" s="170">
        <v>-1.70075</v>
      </c>
      <c r="H119" s="170">
        <v>8.8817400000000006</v>
      </c>
      <c r="I119" s="170">
        <v>2.3541999999999998E-6</v>
      </c>
      <c r="J119" s="170"/>
      <c r="L119" s="170"/>
      <c r="M119" s="183">
        <v>0</v>
      </c>
      <c r="N119" s="170">
        <v>-1.70075</v>
      </c>
      <c r="O119">
        <v>8.8817400000000006</v>
      </c>
      <c r="P119" s="170">
        <v>5.2583000000000003E-10</v>
      </c>
      <c r="Q119" s="170"/>
      <c r="R119" s="170">
        <v>0</v>
      </c>
      <c r="S119">
        <v>-1.70075</v>
      </c>
      <c r="T119">
        <v>8.8817400000000006</v>
      </c>
      <c r="U119" s="170">
        <v>1.2908E-4</v>
      </c>
    </row>
    <row r="120" spans="1:21" x14ac:dyDescent="0.25">
      <c r="A120">
        <v>0</v>
      </c>
      <c r="B120" s="170">
        <v>-1.70075</v>
      </c>
      <c r="C120" s="170">
        <v>9.0707100000000001</v>
      </c>
      <c r="D120" s="180">
        <v>9.7553999999999997E-11</v>
      </c>
      <c r="F120">
        <v>0</v>
      </c>
      <c r="G120" s="170">
        <v>-1.70075</v>
      </c>
      <c r="H120" s="170">
        <v>9.0707100000000001</v>
      </c>
      <c r="I120" s="170">
        <v>1.6613000000000001E-6</v>
      </c>
      <c r="J120" s="170"/>
      <c r="L120" s="170"/>
      <c r="M120" s="183">
        <v>0</v>
      </c>
      <c r="N120" s="170">
        <v>-1.70075</v>
      </c>
      <c r="O120">
        <v>9.0707100000000001</v>
      </c>
      <c r="P120" s="170">
        <v>4.4333999999999999E-10</v>
      </c>
      <c r="Q120" s="170"/>
      <c r="R120" s="170">
        <v>0</v>
      </c>
      <c r="S120">
        <v>-1.70075</v>
      </c>
      <c r="T120">
        <v>9.0707100000000001</v>
      </c>
      <c r="U120" s="170">
        <v>1.1964999999999999E-4</v>
      </c>
    </row>
    <row r="121" spans="1:21" x14ac:dyDescent="0.25">
      <c r="A121">
        <v>0</v>
      </c>
      <c r="B121" s="170">
        <v>-1.70075</v>
      </c>
      <c r="C121" s="170">
        <v>9.2596799999999995</v>
      </c>
      <c r="D121" s="180">
        <v>6.8326999999999998E-11</v>
      </c>
      <c r="F121">
        <v>0</v>
      </c>
      <c r="G121" s="170">
        <v>-1.70075</v>
      </c>
      <c r="H121" s="170">
        <v>9.2596799999999995</v>
      </c>
      <c r="I121" s="170">
        <v>1.1637E-6</v>
      </c>
      <c r="J121" s="170"/>
      <c r="L121" s="170"/>
      <c r="M121" s="183">
        <v>0</v>
      </c>
      <c r="N121" s="170">
        <v>-1.70075</v>
      </c>
      <c r="O121">
        <v>9.2596799999999995</v>
      </c>
      <c r="P121" s="170">
        <v>3.7705000000000001E-10</v>
      </c>
      <c r="Q121" s="170"/>
      <c r="R121" s="170">
        <v>0</v>
      </c>
      <c r="S121">
        <v>-1.70075</v>
      </c>
      <c r="T121">
        <v>9.2596799999999995</v>
      </c>
      <c r="U121" s="170">
        <v>1.1059E-4</v>
      </c>
    </row>
    <row r="122" spans="1:21" x14ac:dyDescent="0.25">
      <c r="A122">
        <v>0</v>
      </c>
      <c r="B122" s="170">
        <v>-1.5117799999999999</v>
      </c>
      <c r="C122" s="170">
        <v>-1.8897299999999999</v>
      </c>
      <c r="D122" s="180">
        <v>1.2764E-3</v>
      </c>
      <c r="F122">
        <v>0</v>
      </c>
      <c r="G122" s="170">
        <v>-1.5117799999999999</v>
      </c>
      <c r="H122" s="170">
        <v>-1.8897299999999999</v>
      </c>
      <c r="I122" s="170">
        <v>2.5344999999999999E-3</v>
      </c>
      <c r="J122" s="170"/>
      <c r="L122" s="170"/>
      <c r="M122" s="183">
        <v>0</v>
      </c>
      <c r="N122" s="170">
        <v>-1.5117799999999999</v>
      </c>
      <c r="O122">
        <v>-1.8897299999999999</v>
      </c>
      <c r="P122" s="170">
        <v>1.2763E-3</v>
      </c>
      <c r="Q122" s="170"/>
      <c r="R122" s="170">
        <v>0</v>
      </c>
      <c r="S122">
        <v>-1.5117799999999999</v>
      </c>
      <c r="T122">
        <v>-1.8897299999999999</v>
      </c>
      <c r="U122" s="170">
        <v>1.3611999999999999E-3</v>
      </c>
    </row>
    <row r="123" spans="1:21" x14ac:dyDescent="0.25">
      <c r="A123">
        <v>0</v>
      </c>
      <c r="B123" s="170">
        <v>-1.5117799999999999</v>
      </c>
      <c r="C123" s="170">
        <v>-1.70075</v>
      </c>
      <c r="D123" s="180">
        <v>1.9437E-3</v>
      </c>
      <c r="F123">
        <v>0</v>
      </c>
      <c r="G123" s="170">
        <v>-1.5117799999999999</v>
      </c>
      <c r="H123" s="170">
        <v>-1.70075</v>
      </c>
      <c r="I123" s="170">
        <v>2.9704000000000002E-3</v>
      </c>
      <c r="J123" s="170"/>
      <c r="L123" s="170"/>
      <c r="M123" s="183">
        <v>0</v>
      </c>
      <c r="N123" s="170">
        <v>-1.5117799999999999</v>
      </c>
      <c r="O123">
        <v>-1.70075</v>
      </c>
      <c r="P123" s="170">
        <v>1.9437E-3</v>
      </c>
      <c r="Q123" s="170"/>
      <c r="R123" s="170">
        <v>0</v>
      </c>
      <c r="S123">
        <v>-1.5117799999999999</v>
      </c>
      <c r="T123">
        <v>-1.70075</v>
      </c>
      <c r="U123" s="170">
        <v>2.0173999999999999E-3</v>
      </c>
    </row>
    <row r="124" spans="1:21" x14ac:dyDescent="0.25">
      <c r="A124">
        <v>0</v>
      </c>
      <c r="B124" s="170">
        <v>-1.5117799999999999</v>
      </c>
      <c r="C124" s="170">
        <v>-1.5117799999999999</v>
      </c>
      <c r="D124" s="180">
        <v>2.9234E-3</v>
      </c>
      <c r="F124">
        <v>0</v>
      </c>
      <c r="G124" s="170">
        <v>-1.5117799999999999</v>
      </c>
      <c r="H124" s="170">
        <v>-1.5117799999999999</v>
      </c>
      <c r="I124" s="170">
        <v>3.7244999999999999E-3</v>
      </c>
      <c r="J124" s="170"/>
      <c r="L124" s="170"/>
      <c r="M124" s="183">
        <v>0</v>
      </c>
      <c r="N124" s="170">
        <v>-1.5117799999999999</v>
      </c>
      <c r="O124">
        <v>-1.5117799999999999</v>
      </c>
      <c r="P124" s="170">
        <v>2.9237E-3</v>
      </c>
      <c r="Q124" s="170"/>
      <c r="R124" s="170">
        <v>0</v>
      </c>
      <c r="S124">
        <v>-1.5117799999999999</v>
      </c>
      <c r="T124">
        <v>-1.5117799999999999</v>
      </c>
      <c r="U124" s="170">
        <v>2.9862000000000001E-3</v>
      </c>
    </row>
    <row r="125" spans="1:21" x14ac:dyDescent="0.25">
      <c r="A125">
        <v>0</v>
      </c>
      <c r="B125" s="170">
        <v>-1.5117799999999999</v>
      </c>
      <c r="C125" s="170">
        <v>-1.32281</v>
      </c>
      <c r="D125" s="180">
        <v>4.3131000000000003E-3</v>
      </c>
      <c r="F125">
        <v>0</v>
      </c>
      <c r="G125" s="170">
        <v>-1.5117799999999999</v>
      </c>
      <c r="H125" s="170">
        <v>-1.32281</v>
      </c>
      <c r="I125" s="170">
        <v>4.9102E-3</v>
      </c>
      <c r="J125" s="170"/>
      <c r="L125" s="170"/>
      <c r="M125" s="183">
        <v>0</v>
      </c>
      <c r="N125" s="170">
        <v>-1.5117799999999999</v>
      </c>
      <c r="O125">
        <v>-1.32281</v>
      </c>
      <c r="P125" s="170">
        <v>4.3137000000000002E-3</v>
      </c>
      <c r="Q125" s="170"/>
      <c r="R125" s="170">
        <v>0</v>
      </c>
      <c r="S125">
        <v>-1.5117799999999999</v>
      </c>
      <c r="T125">
        <v>-1.32281</v>
      </c>
      <c r="U125" s="170">
        <v>4.3652999999999999E-3</v>
      </c>
    </row>
    <row r="126" spans="1:21" x14ac:dyDescent="0.25">
      <c r="A126">
        <v>0</v>
      </c>
      <c r="B126" s="170">
        <v>-1.5117799999999999</v>
      </c>
      <c r="C126" s="170">
        <v>-1.1338299999999999</v>
      </c>
      <c r="D126" s="180">
        <v>6.1917999999999999E-3</v>
      </c>
      <c r="F126">
        <v>0</v>
      </c>
      <c r="G126" s="170">
        <v>-1.5117799999999999</v>
      </c>
      <c r="H126" s="170">
        <v>-1.1338299999999999</v>
      </c>
      <c r="I126" s="170">
        <v>6.6185000000000003E-3</v>
      </c>
      <c r="J126" s="170"/>
      <c r="L126" s="170"/>
      <c r="M126" s="183">
        <v>0</v>
      </c>
      <c r="N126" s="170">
        <v>-1.5117799999999999</v>
      </c>
      <c r="O126">
        <v>-1.1338299999999999</v>
      </c>
      <c r="P126" s="170">
        <v>6.1929000000000003E-3</v>
      </c>
      <c r="Q126" s="170"/>
      <c r="R126" s="170">
        <v>0</v>
      </c>
      <c r="S126">
        <v>-1.5117799999999999</v>
      </c>
      <c r="T126">
        <v>-1.1338299999999999</v>
      </c>
      <c r="U126" s="170">
        <v>6.2341000000000002E-3</v>
      </c>
    </row>
    <row r="127" spans="1:21" x14ac:dyDescent="0.25">
      <c r="A127">
        <v>0</v>
      </c>
      <c r="B127" s="170">
        <v>-1.5117799999999999</v>
      </c>
      <c r="C127" s="170">
        <v>-0.94486000000000003</v>
      </c>
      <c r="D127" s="180">
        <v>8.5775000000000001E-3</v>
      </c>
      <c r="F127">
        <v>0</v>
      </c>
      <c r="G127" s="170">
        <v>-1.5117799999999999</v>
      </c>
      <c r="H127" s="170">
        <v>-0.94486000000000003</v>
      </c>
      <c r="I127" s="170">
        <v>8.8737999999999994E-3</v>
      </c>
      <c r="J127" s="170"/>
      <c r="L127" s="170"/>
      <c r="M127" s="183">
        <v>0</v>
      </c>
      <c r="N127" s="170">
        <v>-1.5117799999999999</v>
      </c>
      <c r="O127">
        <v>-0.94486000000000003</v>
      </c>
      <c r="P127" s="170">
        <v>8.5789000000000004E-3</v>
      </c>
      <c r="Q127" s="170"/>
      <c r="R127" s="170">
        <v>0</v>
      </c>
      <c r="S127">
        <v>-1.5117799999999999</v>
      </c>
      <c r="T127">
        <v>-0.94486000000000003</v>
      </c>
      <c r="U127" s="170">
        <v>8.6111E-3</v>
      </c>
    </row>
    <row r="128" spans="1:21" x14ac:dyDescent="0.25">
      <c r="A128">
        <v>0</v>
      </c>
      <c r="B128" s="170">
        <v>-1.5117799999999999</v>
      </c>
      <c r="C128" s="170">
        <v>-0.75588999999999995</v>
      </c>
      <c r="D128" s="180">
        <v>1.1374E-2</v>
      </c>
      <c r="F128">
        <v>0</v>
      </c>
      <c r="G128" s="170">
        <v>-1.5117799999999999</v>
      </c>
      <c r="H128" s="170">
        <v>-0.75588999999999995</v>
      </c>
      <c r="I128" s="170">
        <v>1.158E-2</v>
      </c>
      <c r="J128" s="170"/>
      <c r="L128" s="170"/>
      <c r="M128" s="183">
        <v>0</v>
      </c>
      <c r="N128" s="170">
        <v>-1.5117799999999999</v>
      </c>
      <c r="O128">
        <v>-0.75588999999999995</v>
      </c>
      <c r="P128" s="170">
        <v>1.1376000000000001E-2</v>
      </c>
      <c r="Q128" s="170"/>
      <c r="R128" s="170">
        <v>0</v>
      </c>
      <c r="S128">
        <v>-1.5117799999999999</v>
      </c>
      <c r="T128">
        <v>-0.75588999999999995</v>
      </c>
      <c r="U128" s="170">
        <v>1.14E-2</v>
      </c>
    </row>
    <row r="129" spans="1:21" x14ac:dyDescent="0.25">
      <c r="A129">
        <v>0</v>
      </c>
      <c r="B129" s="170">
        <v>-1.5117799999999999</v>
      </c>
      <c r="C129" s="170">
        <v>-0.56691999999999998</v>
      </c>
      <c r="D129" s="180">
        <v>1.4324E-2</v>
      </c>
      <c r="F129">
        <v>0</v>
      </c>
      <c r="G129" s="170">
        <v>-1.5117799999999999</v>
      </c>
      <c r="H129" s="170">
        <v>-0.56691999999999998</v>
      </c>
      <c r="I129" s="170">
        <v>1.4475E-2</v>
      </c>
      <c r="J129" s="170"/>
      <c r="L129" s="170"/>
      <c r="M129" s="183">
        <v>0</v>
      </c>
      <c r="N129" s="170">
        <v>-1.5117799999999999</v>
      </c>
      <c r="O129">
        <v>-0.56691999999999998</v>
      </c>
      <c r="P129" s="170">
        <v>1.4326E-2</v>
      </c>
      <c r="Q129" s="170"/>
      <c r="R129" s="170">
        <v>0</v>
      </c>
      <c r="S129">
        <v>-1.5117799999999999</v>
      </c>
      <c r="T129">
        <v>-0.56691999999999998</v>
      </c>
      <c r="U129" s="170">
        <v>1.4345999999999999E-2</v>
      </c>
    </row>
    <row r="130" spans="1:21" x14ac:dyDescent="0.25">
      <c r="A130">
        <v>0</v>
      </c>
      <c r="B130" s="170">
        <v>-1.5117799999999999</v>
      </c>
      <c r="C130" s="170">
        <v>-0.37794</v>
      </c>
      <c r="D130" s="180">
        <v>1.7007000000000001E-2</v>
      </c>
      <c r="F130">
        <v>0</v>
      </c>
      <c r="G130" s="170">
        <v>-1.5117799999999999</v>
      </c>
      <c r="H130" s="170">
        <v>-0.37794</v>
      </c>
      <c r="I130" s="170">
        <v>1.7129999999999999E-2</v>
      </c>
      <c r="J130" s="170"/>
      <c r="L130" s="170"/>
      <c r="M130" s="183">
        <v>0</v>
      </c>
      <c r="N130" s="170">
        <v>-1.5117799999999999</v>
      </c>
      <c r="O130">
        <v>-0.37794</v>
      </c>
      <c r="P130" s="170">
        <v>1.7009E-2</v>
      </c>
      <c r="Q130" s="170"/>
      <c r="R130" s="170">
        <v>0</v>
      </c>
      <c r="S130">
        <v>-1.5117799999999999</v>
      </c>
      <c r="T130">
        <v>-0.37794</v>
      </c>
      <c r="U130" s="170">
        <v>1.7025999999999999E-2</v>
      </c>
    </row>
    <row r="131" spans="1:21" x14ac:dyDescent="0.25">
      <c r="A131">
        <v>0</v>
      </c>
      <c r="B131" s="170">
        <v>-1.5117799999999999</v>
      </c>
      <c r="C131" s="170">
        <v>-0.18897</v>
      </c>
      <c r="D131" s="180">
        <v>1.8912000000000002E-2</v>
      </c>
      <c r="F131">
        <v>0</v>
      </c>
      <c r="G131" s="170">
        <v>-1.5117799999999999</v>
      </c>
      <c r="H131" s="170">
        <v>-0.18897</v>
      </c>
      <c r="I131" s="170">
        <v>1.9023000000000002E-2</v>
      </c>
      <c r="J131" s="170"/>
      <c r="L131" s="170"/>
      <c r="M131" s="183">
        <v>0</v>
      </c>
      <c r="N131" s="170">
        <v>-1.5117799999999999</v>
      </c>
      <c r="O131">
        <v>-0.18897</v>
      </c>
      <c r="P131" s="170">
        <v>1.8914E-2</v>
      </c>
      <c r="Q131" s="170"/>
      <c r="R131" s="170">
        <v>0</v>
      </c>
      <c r="S131">
        <v>-1.5117799999999999</v>
      </c>
      <c r="T131">
        <v>-0.18897</v>
      </c>
      <c r="U131" s="170">
        <v>1.8929000000000001E-2</v>
      </c>
    </row>
    <row r="132" spans="1:21" x14ac:dyDescent="0.25">
      <c r="A132">
        <v>0</v>
      </c>
      <c r="B132" s="170">
        <v>-1.5117799999999999</v>
      </c>
      <c r="C132" s="170">
        <v>0</v>
      </c>
      <c r="D132" s="180">
        <v>1.9605000000000001E-2</v>
      </c>
      <c r="F132">
        <v>0</v>
      </c>
      <c r="G132" s="170">
        <v>-1.5117799999999999</v>
      </c>
      <c r="H132" s="170">
        <v>0</v>
      </c>
      <c r="I132" s="170">
        <v>1.9713000000000001E-2</v>
      </c>
      <c r="J132" s="170"/>
      <c r="L132" s="170"/>
      <c r="M132" s="183">
        <v>0</v>
      </c>
      <c r="N132" s="170">
        <v>-1.5117799999999999</v>
      </c>
      <c r="O132">
        <v>0</v>
      </c>
      <c r="P132" s="170">
        <v>1.9606999999999999E-2</v>
      </c>
      <c r="Q132" s="170"/>
      <c r="R132" s="170">
        <v>0</v>
      </c>
      <c r="S132">
        <v>-1.5117799999999999</v>
      </c>
      <c r="T132">
        <v>0</v>
      </c>
      <c r="U132" s="170">
        <v>1.9621E-2</v>
      </c>
    </row>
    <row r="133" spans="1:21" x14ac:dyDescent="0.25">
      <c r="A133">
        <v>0</v>
      </c>
      <c r="B133" s="170">
        <v>-1.5117799999999999</v>
      </c>
      <c r="C133" s="170">
        <v>0.18898000000000001</v>
      </c>
      <c r="D133" s="180">
        <v>1.8912000000000002E-2</v>
      </c>
      <c r="F133">
        <v>0</v>
      </c>
      <c r="G133" s="170">
        <v>-1.5117799999999999</v>
      </c>
      <c r="H133" s="170">
        <v>0.18898000000000001</v>
      </c>
      <c r="I133" s="170">
        <v>1.9023000000000002E-2</v>
      </c>
      <c r="J133" s="170"/>
      <c r="L133" s="170"/>
      <c r="M133" s="183">
        <v>0</v>
      </c>
      <c r="N133" s="170">
        <v>-1.5117799999999999</v>
      </c>
      <c r="O133">
        <v>0.18898000000000001</v>
      </c>
      <c r="P133" s="170">
        <v>1.8914E-2</v>
      </c>
      <c r="Q133" s="170"/>
      <c r="R133" s="170">
        <v>0</v>
      </c>
      <c r="S133">
        <v>-1.5117799999999999</v>
      </c>
      <c r="T133">
        <v>0.18898000000000001</v>
      </c>
      <c r="U133" s="170">
        <v>1.8929000000000001E-2</v>
      </c>
    </row>
    <row r="134" spans="1:21" x14ac:dyDescent="0.25">
      <c r="A134">
        <v>0</v>
      </c>
      <c r="B134" s="170">
        <v>-1.5117799999999999</v>
      </c>
      <c r="C134" s="170">
        <v>0.37795000000000001</v>
      </c>
      <c r="D134" s="180">
        <v>1.7007000000000001E-2</v>
      </c>
      <c r="F134">
        <v>0</v>
      </c>
      <c r="G134" s="170">
        <v>-1.5117799999999999</v>
      </c>
      <c r="H134" s="170">
        <v>0.37795000000000001</v>
      </c>
      <c r="I134" s="170">
        <v>1.7129999999999999E-2</v>
      </c>
      <c r="J134" s="170"/>
      <c r="L134" s="170"/>
      <c r="M134" s="183">
        <v>0</v>
      </c>
      <c r="N134" s="170">
        <v>-1.5117799999999999</v>
      </c>
      <c r="O134">
        <v>0.37795000000000001</v>
      </c>
      <c r="P134" s="170">
        <v>1.7009E-2</v>
      </c>
      <c r="Q134" s="170"/>
      <c r="R134" s="170">
        <v>0</v>
      </c>
      <c r="S134">
        <v>-1.5117799999999999</v>
      </c>
      <c r="T134">
        <v>0.37795000000000001</v>
      </c>
      <c r="U134" s="170">
        <v>1.7025999999999999E-2</v>
      </c>
    </row>
    <row r="135" spans="1:21" x14ac:dyDescent="0.25">
      <c r="A135">
        <v>0</v>
      </c>
      <c r="B135" s="170">
        <v>-1.5117799999999999</v>
      </c>
      <c r="C135" s="170">
        <v>0.56691999999999998</v>
      </c>
      <c r="D135" s="180">
        <v>1.4324E-2</v>
      </c>
      <c r="F135">
        <v>0</v>
      </c>
      <c r="G135" s="170">
        <v>-1.5117799999999999</v>
      </c>
      <c r="H135" s="170">
        <v>0.56691999999999998</v>
      </c>
      <c r="I135" s="170">
        <v>1.4475E-2</v>
      </c>
      <c r="J135" s="170"/>
      <c r="L135" s="170"/>
      <c r="M135" s="183">
        <v>0</v>
      </c>
      <c r="N135" s="170">
        <v>-1.5117799999999999</v>
      </c>
      <c r="O135">
        <v>0.56691999999999998</v>
      </c>
      <c r="P135" s="170">
        <v>1.4326E-2</v>
      </c>
      <c r="Q135" s="170"/>
      <c r="R135" s="170">
        <v>0</v>
      </c>
      <c r="S135">
        <v>-1.5117799999999999</v>
      </c>
      <c r="T135">
        <v>0.56691999999999998</v>
      </c>
      <c r="U135" s="170">
        <v>1.4345999999999999E-2</v>
      </c>
    </row>
    <row r="136" spans="1:21" x14ac:dyDescent="0.25">
      <c r="A136">
        <v>0</v>
      </c>
      <c r="B136" s="170">
        <v>-1.5117799999999999</v>
      </c>
      <c r="C136" s="170">
        <v>0.75590000000000002</v>
      </c>
      <c r="D136" s="180">
        <v>1.1374E-2</v>
      </c>
      <c r="F136">
        <v>0</v>
      </c>
      <c r="G136" s="170">
        <v>-1.5117799999999999</v>
      </c>
      <c r="H136" s="170">
        <v>0.75590000000000002</v>
      </c>
      <c r="I136" s="170">
        <v>1.158E-2</v>
      </c>
      <c r="J136" s="170"/>
      <c r="L136" s="170"/>
      <c r="M136" s="183">
        <v>0</v>
      </c>
      <c r="N136" s="170">
        <v>-1.5117799999999999</v>
      </c>
      <c r="O136">
        <v>0.75590000000000002</v>
      </c>
      <c r="P136" s="170">
        <v>1.1376000000000001E-2</v>
      </c>
      <c r="Q136" s="170"/>
      <c r="R136" s="170">
        <v>0</v>
      </c>
      <c r="S136">
        <v>-1.5117799999999999</v>
      </c>
      <c r="T136">
        <v>0.75590000000000002</v>
      </c>
      <c r="U136" s="170">
        <v>1.14E-2</v>
      </c>
    </row>
    <row r="137" spans="1:21" x14ac:dyDescent="0.25">
      <c r="A137">
        <v>0</v>
      </c>
      <c r="B137" s="170">
        <v>-1.5117799999999999</v>
      </c>
      <c r="C137" s="170">
        <v>0.94486999999999999</v>
      </c>
      <c r="D137" s="180">
        <v>8.5775000000000001E-3</v>
      </c>
      <c r="F137">
        <v>0</v>
      </c>
      <c r="G137" s="170">
        <v>-1.5117799999999999</v>
      </c>
      <c r="H137" s="170">
        <v>0.94486999999999999</v>
      </c>
      <c r="I137" s="170">
        <v>8.8737999999999994E-3</v>
      </c>
      <c r="J137" s="170"/>
      <c r="L137" s="170"/>
      <c r="M137" s="183">
        <v>0</v>
      </c>
      <c r="N137" s="170">
        <v>-1.5117799999999999</v>
      </c>
      <c r="O137">
        <v>0.94486999999999999</v>
      </c>
      <c r="P137" s="170">
        <v>8.5789000000000004E-3</v>
      </c>
      <c r="Q137" s="170"/>
      <c r="R137" s="170">
        <v>0</v>
      </c>
      <c r="S137">
        <v>-1.5117799999999999</v>
      </c>
      <c r="T137">
        <v>0.94486999999999999</v>
      </c>
      <c r="U137" s="170">
        <v>8.6111E-3</v>
      </c>
    </row>
    <row r="138" spans="1:21" x14ac:dyDescent="0.25">
      <c r="A138">
        <v>0</v>
      </c>
      <c r="B138" s="170">
        <v>-1.5117799999999999</v>
      </c>
      <c r="C138" s="170">
        <v>1.13384</v>
      </c>
      <c r="D138" s="180">
        <v>6.1917999999999999E-3</v>
      </c>
      <c r="F138">
        <v>0</v>
      </c>
      <c r="G138" s="170">
        <v>-1.5117799999999999</v>
      </c>
      <c r="H138" s="170">
        <v>1.13384</v>
      </c>
      <c r="I138" s="170">
        <v>6.6185000000000003E-3</v>
      </c>
      <c r="J138" s="170"/>
      <c r="L138" s="170"/>
      <c r="M138" s="183">
        <v>0</v>
      </c>
      <c r="N138" s="170">
        <v>-1.5117799999999999</v>
      </c>
      <c r="O138">
        <v>1.13384</v>
      </c>
      <c r="P138" s="170">
        <v>6.1929000000000003E-3</v>
      </c>
      <c r="Q138" s="170"/>
      <c r="R138" s="170">
        <v>0</v>
      </c>
      <c r="S138">
        <v>-1.5117799999999999</v>
      </c>
      <c r="T138">
        <v>1.13384</v>
      </c>
      <c r="U138" s="170">
        <v>6.2341000000000002E-3</v>
      </c>
    </row>
    <row r="139" spans="1:21" x14ac:dyDescent="0.25">
      <c r="A139">
        <v>0</v>
      </c>
      <c r="B139" s="170">
        <v>-1.5117799999999999</v>
      </c>
      <c r="C139" s="170">
        <v>1.32281</v>
      </c>
      <c r="D139" s="180">
        <v>4.3131000000000003E-3</v>
      </c>
      <c r="F139">
        <v>0</v>
      </c>
      <c r="G139" s="170">
        <v>-1.5117799999999999</v>
      </c>
      <c r="H139" s="170">
        <v>1.32281</v>
      </c>
      <c r="I139" s="170">
        <v>4.9102E-3</v>
      </c>
      <c r="J139" s="170"/>
      <c r="L139" s="170"/>
      <c r="M139" s="183">
        <v>0</v>
      </c>
      <c r="N139" s="170">
        <v>-1.5117799999999999</v>
      </c>
      <c r="O139">
        <v>1.32281</v>
      </c>
      <c r="P139" s="170">
        <v>4.3137000000000002E-3</v>
      </c>
      <c r="Q139" s="170"/>
      <c r="R139" s="170">
        <v>0</v>
      </c>
      <c r="S139">
        <v>-1.5117799999999999</v>
      </c>
      <c r="T139">
        <v>1.32281</v>
      </c>
      <c r="U139" s="170">
        <v>4.3652999999999999E-3</v>
      </c>
    </row>
    <row r="140" spans="1:21" x14ac:dyDescent="0.25">
      <c r="A140">
        <v>0</v>
      </c>
      <c r="B140" s="170">
        <v>-1.5117799999999999</v>
      </c>
      <c r="C140" s="170">
        <v>1.51179</v>
      </c>
      <c r="D140" s="180">
        <v>2.9234E-3</v>
      </c>
      <c r="F140">
        <v>0</v>
      </c>
      <c r="G140" s="170">
        <v>-1.5117799999999999</v>
      </c>
      <c r="H140" s="170">
        <v>1.51179</v>
      </c>
      <c r="I140" s="170">
        <v>3.7244999999999999E-3</v>
      </c>
      <c r="J140" s="170"/>
      <c r="L140" s="170"/>
      <c r="M140" s="183">
        <v>0</v>
      </c>
      <c r="N140" s="170">
        <v>-1.5117799999999999</v>
      </c>
      <c r="O140">
        <v>1.51179</v>
      </c>
      <c r="P140" s="170">
        <v>2.9237E-3</v>
      </c>
      <c r="Q140" s="170"/>
      <c r="R140" s="170">
        <v>0</v>
      </c>
      <c r="S140">
        <v>-1.5117799999999999</v>
      </c>
      <c r="T140">
        <v>1.51179</v>
      </c>
      <c r="U140" s="170">
        <v>2.9862000000000001E-3</v>
      </c>
    </row>
    <row r="141" spans="1:21" x14ac:dyDescent="0.25">
      <c r="A141">
        <v>0</v>
      </c>
      <c r="B141" s="170">
        <v>-1.5117799999999999</v>
      </c>
      <c r="C141" s="170">
        <v>1.70076</v>
      </c>
      <c r="D141" s="180">
        <v>1.9437E-3</v>
      </c>
      <c r="F141">
        <v>0</v>
      </c>
      <c r="G141" s="170">
        <v>-1.5117799999999999</v>
      </c>
      <c r="H141" s="170">
        <v>1.70076</v>
      </c>
      <c r="I141" s="170">
        <v>2.9704000000000002E-3</v>
      </c>
      <c r="J141" s="170"/>
      <c r="L141" s="170"/>
      <c r="M141" s="183">
        <v>0</v>
      </c>
      <c r="N141" s="170">
        <v>-1.5117799999999999</v>
      </c>
      <c r="O141">
        <v>1.70076</v>
      </c>
      <c r="P141" s="170">
        <v>1.9437E-3</v>
      </c>
      <c r="Q141" s="170"/>
      <c r="R141" s="170">
        <v>0</v>
      </c>
      <c r="S141">
        <v>-1.5117799999999999</v>
      </c>
      <c r="T141">
        <v>1.70076</v>
      </c>
      <c r="U141" s="170">
        <v>2.0173999999999999E-3</v>
      </c>
    </row>
    <row r="142" spans="1:21" x14ac:dyDescent="0.25">
      <c r="A142">
        <v>0</v>
      </c>
      <c r="B142" s="170">
        <v>-1.5117799999999999</v>
      </c>
      <c r="C142" s="170">
        <v>1.8897299999999999</v>
      </c>
      <c r="D142" s="180">
        <v>1.2764E-3</v>
      </c>
      <c r="F142">
        <v>0</v>
      </c>
      <c r="G142" s="170">
        <v>-1.5117799999999999</v>
      </c>
      <c r="H142" s="170">
        <v>1.8897299999999999</v>
      </c>
      <c r="I142" s="170">
        <v>2.5344999999999999E-3</v>
      </c>
      <c r="J142" s="170"/>
      <c r="L142" s="170"/>
      <c r="M142" s="183">
        <v>0</v>
      </c>
      <c r="N142" s="170">
        <v>-1.5117799999999999</v>
      </c>
      <c r="O142">
        <v>1.8897299999999999</v>
      </c>
      <c r="P142" s="170">
        <v>1.2763E-3</v>
      </c>
      <c r="Q142" s="170"/>
      <c r="R142" s="170">
        <v>0</v>
      </c>
      <c r="S142">
        <v>-1.5117799999999999</v>
      </c>
      <c r="T142">
        <v>1.8897299999999999</v>
      </c>
      <c r="U142" s="170">
        <v>1.3611999999999999E-3</v>
      </c>
    </row>
    <row r="143" spans="1:21" x14ac:dyDescent="0.25">
      <c r="A143">
        <v>0</v>
      </c>
      <c r="B143" s="170">
        <v>-1.5117799999999999</v>
      </c>
      <c r="C143" s="170">
        <v>2.0787100000000001</v>
      </c>
      <c r="D143" s="180">
        <v>8.3199999999999995E-4</v>
      </c>
      <c r="F143">
        <v>0</v>
      </c>
      <c r="G143" s="170">
        <v>-1.5117799999999999</v>
      </c>
      <c r="H143" s="170">
        <v>2.0787100000000001</v>
      </c>
      <c r="I143" s="170">
        <v>2.3099000000000001E-3</v>
      </c>
      <c r="J143" s="170"/>
      <c r="L143" s="170"/>
      <c r="M143" s="183">
        <v>0</v>
      </c>
      <c r="N143" s="170">
        <v>-1.5117799999999999</v>
      </c>
      <c r="O143">
        <v>2.0787100000000001</v>
      </c>
      <c r="P143" s="170">
        <v>8.3173999999999998E-4</v>
      </c>
      <c r="Q143" s="170"/>
      <c r="R143" s="170">
        <v>0</v>
      </c>
      <c r="S143">
        <v>-1.5117799999999999</v>
      </c>
      <c r="T143">
        <v>2.0787100000000001</v>
      </c>
      <c r="U143" s="170">
        <v>9.2770999999999999E-4</v>
      </c>
    </row>
    <row r="144" spans="1:21" x14ac:dyDescent="0.25">
      <c r="A144">
        <v>0</v>
      </c>
      <c r="B144" s="170">
        <v>-1.5117799999999999</v>
      </c>
      <c r="C144" s="170">
        <v>2.2676799999999999</v>
      </c>
      <c r="D144" s="180">
        <v>5.3943000000000003E-4</v>
      </c>
      <c r="F144">
        <v>0</v>
      </c>
      <c r="G144" s="170">
        <v>-1.5117799999999999</v>
      </c>
      <c r="H144" s="170">
        <v>2.2676799999999999</v>
      </c>
      <c r="I144" s="170">
        <v>2.2093E-3</v>
      </c>
      <c r="J144" s="170"/>
      <c r="L144" s="170"/>
      <c r="M144" s="183">
        <v>0</v>
      </c>
      <c r="N144" s="170">
        <v>-1.5117799999999999</v>
      </c>
      <c r="O144">
        <v>2.2676799999999999</v>
      </c>
      <c r="P144" s="170">
        <v>5.3910000000000004E-4</v>
      </c>
      <c r="Q144" s="170"/>
      <c r="R144" s="170">
        <v>0</v>
      </c>
      <c r="S144">
        <v>-1.5117799999999999</v>
      </c>
      <c r="T144">
        <v>2.2676799999999999</v>
      </c>
      <c r="U144" s="170">
        <v>6.4621000000000004E-4</v>
      </c>
    </row>
    <row r="145" spans="1:21" x14ac:dyDescent="0.25">
      <c r="A145">
        <v>0</v>
      </c>
      <c r="B145" s="170">
        <v>-1.5117799999999999</v>
      </c>
      <c r="C145" s="170">
        <v>2.4566499999999998</v>
      </c>
      <c r="D145" s="180">
        <v>3.4776000000000002E-4</v>
      </c>
      <c r="F145">
        <v>0</v>
      </c>
      <c r="G145" s="170">
        <v>-1.5117799999999999</v>
      </c>
      <c r="H145" s="170">
        <v>2.4566499999999998</v>
      </c>
      <c r="I145" s="170">
        <v>2.1687E-3</v>
      </c>
      <c r="J145" s="170"/>
      <c r="L145" s="170"/>
      <c r="M145" s="183">
        <v>0</v>
      </c>
      <c r="N145" s="170">
        <v>-1.5117799999999999</v>
      </c>
      <c r="O145">
        <v>2.4566499999999998</v>
      </c>
      <c r="P145" s="170">
        <v>3.4741999999999998E-4</v>
      </c>
      <c r="Q145" s="170"/>
      <c r="R145" s="170">
        <v>0</v>
      </c>
      <c r="S145">
        <v>-1.5117799999999999</v>
      </c>
      <c r="T145">
        <v>2.4566499999999998</v>
      </c>
      <c r="U145" s="170">
        <v>4.6585000000000002E-4</v>
      </c>
    </row>
    <row r="146" spans="1:21" x14ac:dyDescent="0.25">
      <c r="A146">
        <v>0</v>
      </c>
      <c r="B146" s="170">
        <v>-1.5117799999999999</v>
      </c>
      <c r="C146" s="170">
        <v>2.6456300000000001</v>
      </c>
      <c r="D146" s="180">
        <v>2.2243E-4</v>
      </c>
      <c r="F146">
        <v>0</v>
      </c>
      <c r="G146" s="170">
        <v>-1.5117799999999999</v>
      </c>
      <c r="H146" s="170">
        <v>2.6456300000000001</v>
      </c>
      <c r="I146" s="170">
        <v>2.1448000000000001E-3</v>
      </c>
      <c r="J146" s="170"/>
      <c r="L146" s="170"/>
      <c r="M146" s="183">
        <v>0</v>
      </c>
      <c r="N146" s="170">
        <v>-1.5117799999999999</v>
      </c>
      <c r="O146">
        <v>2.6456300000000001</v>
      </c>
      <c r="P146" s="170">
        <v>2.2211E-4</v>
      </c>
      <c r="Q146" s="170"/>
      <c r="R146" s="170">
        <v>0</v>
      </c>
      <c r="S146">
        <v>-1.5117799999999999</v>
      </c>
      <c r="T146">
        <v>2.6456300000000001</v>
      </c>
      <c r="U146" s="170">
        <v>3.5215000000000002E-4</v>
      </c>
    </row>
    <row r="147" spans="1:21" x14ac:dyDescent="0.25">
      <c r="A147">
        <v>0</v>
      </c>
      <c r="B147" s="170">
        <v>-1.5117799999999999</v>
      </c>
      <c r="C147" s="170">
        <v>2.8346</v>
      </c>
      <c r="D147" s="180">
        <v>1.407E-4</v>
      </c>
      <c r="F147">
        <v>0</v>
      </c>
      <c r="G147" s="170">
        <v>-1.5117799999999999</v>
      </c>
      <c r="H147" s="170">
        <v>2.8346</v>
      </c>
      <c r="I147" s="170">
        <v>2.111E-3</v>
      </c>
      <c r="J147" s="170"/>
      <c r="L147" s="170"/>
      <c r="M147" s="183">
        <v>0</v>
      </c>
      <c r="N147" s="170">
        <v>-1.5117799999999999</v>
      </c>
      <c r="O147">
        <v>2.8346</v>
      </c>
      <c r="P147" s="170">
        <v>1.4041999999999999E-4</v>
      </c>
      <c r="Q147" s="170"/>
      <c r="R147" s="170">
        <v>0</v>
      </c>
      <c r="S147">
        <v>-1.5117799999999999</v>
      </c>
      <c r="T147">
        <v>2.8346</v>
      </c>
      <c r="U147" s="170">
        <v>2.8243000000000002E-4</v>
      </c>
    </row>
    <row r="148" spans="1:21" x14ac:dyDescent="0.25">
      <c r="A148">
        <v>0</v>
      </c>
      <c r="B148" s="170">
        <v>-1.5117799999999999</v>
      </c>
      <c r="C148" s="170">
        <v>3.0235699999999999</v>
      </c>
      <c r="D148" s="180">
        <v>8.7740999999999999E-5</v>
      </c>
      <c r="F148">
        <v>0</v>
      </c>
      <c r="G148" s="170">
        <v>-1.5117799999999999</v>
      </c>
      <c r="H148" s="170">
        <v>3.0235699999999999</v>
      </c>
      <c r="I148" s="170">
        <v>2.0536E-3</v>
      </c>
      <c r="J148" s="170"/>
      <c r="L148" s="170"/>
      <c r="M148" s="183">
        <v>0</v>
      </c>
      <c r="N148" s="170">
        <v>-1.5117799999999999</v>
      </c>
      <c r="O148">
        <v>3.0235699999999999</v>
      </c>
      <c r="P148" s="170">
        <v>8.7509999999999994E-5</v>
      </c>
      <c r="Q148" s="170"/>
      <c r="R148" s="170">
        <v>0</v>
      </c>
      <c r="S148">
        <v>-1.5117799999999999</v>
      </c>
      <c r="T148">
        <v>3.0235699999999999</v>
      </c>
      <c r="U148" s="170">
        <v>2.4180999999999999E-4</v>
      </c>
    </row>
    <row r="149" spans="1:21" x14ac:dyDescent="0.25">
      <c r="A149">
        <v>0</v>
      </c>
      <c r="B149" s="170">
        <v>-1.5117799999999999</v>
      </c>
      <c r="C149" s="170">
        <v>3.2125400000000002</v>
      </c>
      <c r="D149" s="180">
        <v>5.3795000000000002E-5</v>
      </c>
      <c r="F149">
        <v>0</v>
      </c>
      <c r="G149" s="170">
        <v>-1.5117799999999999</v>
      </c>
      <c r="H149" s="170">
        <v>3.2125400000000002</v>
      </c>
      <c r="I149" s="170">
        <v>1.9675000000000001E-3</v>
      </c>
      <c r="J149" s="170"/>
      <c r="L149" s="170"/>
      <c r="M149" s="183">
        <v>0</v>
      </c>
      <c r="N149" s="170">
        <v>-1.5117799999999999</v>
      </c>
      <c r="O149">
        <v>3.2125400000000002</v>
      </c>
      <c r="P149" s="170">
        <v>5.3613000000000003E-5</v>
      </c>
      <c r="Q149" s="170"/>
      <c r="R149" s="170">
        <v>0</v>
      </c>
      <c r="S149">
        <v>-1.5117799999999999</v>
      </c>
      <c r="T149">
        <v>3.2125400000000002</v>
      </c>
      <c r="U149" s="170">
        <v>2.2044999999999999E-4</v>
      </c>
    </row>
    <row r="150" spans="1:21" x14ac:dyDescent="0.25">
      <c r="A150">
        <v>0</v>
      </c>
      <c r="B150" s="170">
        <v>-1.5117799999999999</v>
      </c>
      <c r="C150" s="170">
        <v>3.4015200000000001</v>
      </c>
      <c r="D150" s="180">
        <v>3.2373000000000003E-5</v>
      </c>
      <c r="F150">
        <v>0</v>
      </c>
      <c r="G150" s="170">
        <v>-1.5117799999999999</v>
      </c>
      <c r="H150" s="170">
        <v>3.4015200000000001</v>
      </c>
      <c r="I150" s="170">
        <v>1.8538999999999999E-3</v>
      </c>
      <c r="J150" s="170"/>
      <c r="L150" s="170"/>
      <c r="M150" s="183">
        <v>0</v>
      </c>
      <c r="N150" s="170">
        <v>-1.5117799999999999</v>
      </c>
      <c r="O150">
        <v>3.4015200000000001</v>
      </c>
      <c r="P150" s="170">
        <v>3.2234999999999999E-5</v>
      </c>
      <c r="Q150" s="170"/>
      <c r="R150" s="170">
        <v>0</v>
      </c>
      <c r="S150">
        <v>-1.5117799999999999</v>
      </c>
      <c r="T150">
        <v>3.4015200000000001</v>
      </c>
      <c r="U150" s="170">
        <v>2.1170999999999999E-4</v>
      </c>
    </row>
    <row r="151" spans="1:21" x14ac:dyDescent="0.25">
      <c r="A151">
        <v>0</v>
      </c>
      <c r="B151" s="170">
        <v>-1.5117799999999999</v>
      </c>
      <c r="C151" s="170">
        <v>3.59049</v>
      </c>
      <c r="D151" s="180">
        <v>1.9108000000000001E-5</v>
      </c>
      <c r="F151">
        <v>0</v>
      </c>
      <c r="G151" s="170">
        <v>-1.5117799999999999</v>
      </c>
      <c r="H151" s="170">
        <v>3.59049</v>
      </c>
      <c r="I151" s="170">
        <v>1.7177E-3</v>
      </c>
      <c r="J151" s="170"/>
      <c r="L151" s="170"/>
      <c r="M151" s="183">
        <v>0</v>
      </c>
      <c r="N151" s="170">
        <v>-1.5117799999999999</v>
      </c>
      <c r="O151">
        <v>3.59049</v>
      </c>
      <c r="P151" s="170">
        <v>1.9009999999999999E-5</v>
      </c>
      <c r="Q151" s="170"/>
      <c r="R151" s="170">
        <v>0</v>
      </c>
      <c r="S151">
        <v>-1.5117799999999999</v>
      </c>
      <c r="T151">
        <v>3.59049</v>
      </c>
      <c r="U151" s="170">
        <v>2.1102E-4</v>
      </c>
    </row>
    <row r="152" spans="1:21" x14ac:dyDescent="0.25">
      <c r="A152">
        <v>0</v>
      </c>
      <c r="B152" s="170">
        <v>-1.5117799999999999</v>
      </c>
      <c r="C152" s="170">
        <v>3.7794599999999998</v>
      </c>
      <c r="D152" s="180">
        <v>1.1069E-5</v>
      </c>
      <c r="F152">
        <v>0</v>
      </c>
      <c r="G152" s="170">
        <v>-1.5117799999999999</v>
      </c>
      <c r="H152" s="170">
        <v>3.7794599999999998</v>
      </c>
      <c r="I152" s="170">
        <v>1.5655000000000001E-3</v>
      </c>
      <c r="J152" s="170"/>
      <c r="L152" s="170"/>
      <c r="M152" s="183">
        <v>0</v>
      </c>
      <c r="N152" s="170">
        <v>-1.5117799999999999</v>
      </c>
      <c r="O152">
        <v>3.7794599999999998</v>
      </c>
      <c r="P152" s="170">
        <v>1.1001E-5</v>
      </c>
      <c r="Q152" s="170"/>
      <c r="R152" s="170">
        <v>0</v>
      </c>
      <c r="S152">
        <v>-1.5117799999999999</v>
      </c>
      <c r="T152">
        <v>3.7794599999999998</v>
      </c>
      <c r="U152" s="170">
        <v>2.1524000000000001E-4</v>
      </c>
    </row>
    <row r="153" spans="1:21" x14ac:dyDescent="0.25">
      <c r="A153">
        <v>0</v>
      </c>
      <c r="B153" s="170">
        <v>-1.5117799999999999</v>
      </c>
      <c r="C153" s="170">
        <v>3.9684400000000002</v>
      </c>
      <c r="D153" s="180">
        <v>6.3026999999999998E-6</v>
      </c>
      <c r="F153">
        <v>0</v>
      </c>
      <c r="G153" s="170">
        <v>-1.5117799999999999</v>
      </c>
      <c r="H153" s="170">
        <v>3.9684400000000002</v>
      </c>
      <c r="I153" s="170">
        <v>1.4046E-3</v>
      </c>
      <c r="J153" s="170"/>
      <c r="L153" s="170"/>
      <c r="M153" s="183">
        <v>0</v>
      </c>
      <c r="N153" s="170">
        <v>-1.5117799999999999</v>
      </c>
      <c r="O153">
        <v>3.9684400000000002</v>
      </c>
      <c r="P153" s="170">
        <v>6.2585000000000003E-6</v>
      </c>
      <c r="Q153" s="170"/>
      <c r="R153" s="170">
        <v>0</v>
      </c>
      <c r="S153">
        <v>-1.5117799999999999</v>
      </c>
      <c r="T153">
        <v>3.9684400000000002</v>
      </c>
      <c r="U153" s="170">
        <v>2.2219000000000001E-4</v>
      </c>
    </row>
    <row r="154" spans="1:21" x14ac:dyDescent="0.25">
      <c r="A154">
        <v>0</v>
      </c>
      <c r="B154" s="170">
        <v>-1.5117799999999999</v>
      </c>
      <c r="C154" s="170">
        <v>4.1574099999999996</v>
      </c>
      <c r="D154" s="180">
        <v>3.5375999999999998E-6</v>
      </c>
      <c r="F154">
        <v>0</v>
      </c>
      <c r="G154" s="170">
        <v>-1.5117799999999999</v>
      </c>
      <c r="H154" s="170">
        <v>4.1574099999999996</v>
      </c>
      <c r="I154" s="170">
        <v>1.2417999999999999E-3</v>
      </c>
      <c r="J154" s="170"/>
      <c r="L154" s="170"/>
      <c r="M154" s="183">
        <v>0</v>
      </c>
      <c r="N154" s="170">
        <v>-1.5117799999999999</v>
      </c>
      <c r="O154">
        <v>4.1574099999999996</v>
      </c>
      <c r="P154" s="170">
        <v>3.5103999999999999E-6</v>
      </c>
      <c r="Q154" s="170"/>
      <c r="R154" s="170">
        <v>0</v>
      </c>
      <c r="S154">
        <v>-1.5117799999999999</v>
      </c>
      <c r="T154">
        <v>4.1574099999999996</v>
      </c>
      <c r="U154" s="170">
        <v>2.3038E-4</v>
      </c>
    </row>
    <row r="155" spans="1:21" x14ac:dyDescent="0.25">
      <c r="A155">
        <v>0</v>
      </c>
      <c r="B155" s="170">
        <v>-1.5117799999999999</v>
      </c>
      <c r="C155" s="170">
        <v>4.3463799999999999</v>
      </c>
      <c r="D155" s="180">
        <v>1.9651E-6</v>
      </c>
      <c r="F155">
        <v>0</v>
      </c>
      <c r="G155" s="170">
        <v>-1.5117799999999999</v>
      </c>
      <c r="H155" s="170">
        <v>4.3463799999999999</v>
      </c>
      <c r="I155" s="170">
        <v>1.0828000000000001E-3</v>
      </c>
      <c r="J155" s="170"/>
      <c r="L155" s="170"/>
      <c r="M155" s="183">
        <v>0</v>
      </c>
      <c r="N155" s="170">
        <v>-1.5117799999999999</v>
      </c>
      <c r="O155">
        <v>4.3463799999999999</v>
      </c>
      <c r="P155" s="170">
        <v>1.9497000000000002E-6</v>
      </c>
      <c r="Q155" s="170"/>
      <c r="R155" s="170">
        <v>0</v>
      </c>
      <c r="S155">
        <v>-1.5117799999999999</v>
      </c>
      <c r="T155">
        <v>4.3463799999999999</v>
      </c>
      <c r="U155" s="170">
        <v>2.3881E-4</v>
      </c>
    </row>
    <row r="156" spans="1:21" x14ac:dyDescent="0.25">
      <c r="A156">
        <v>0</v>
      </c>
      <c r="B156" s="170">
        <v>-1.5117799999999999</v>
      </c>
      <c r="C156" s="170">
        <v>4.5353599999999998</v>
      </c>
      <c r="D156" s="180">
        <v>1.0860000000000001E-6</v>
      </c>
      <c r="F156">
        <v>0</v>
      </c>
      <c r="G156" s="170">
        <v>-1.5117799999999999</v>
      </c>
      <c r="H156" s="170">
        <v>4.5353599999999998</v>
      </c>
      <c r="I156" s="170">
        <v>9.3201999999999998E-4</v>
      </c>
      <c r="J156" s="170"/>
      <c r="L156" s="170"/>
      <c r="M156" s="183">
        <v>0</v>
      </c>
      <c r="N156" s="170">
        <v>-1.5117799999999999</v>
      </c>
      <c r="O156">
        <v>4.5353599999999998</v>
      </c>
      <c r="P156" s="170">
        <v>1.0784999999999999E-6</v>
      </c>
      <c r="Q156" s="170"/>
      <c r="R156" s="170">
        <v>0</v>
      </c>
      <c r="S156">
        <v>-1.5117799999999999</v>
      </c>
      <c r="T156">
        <v>4.5353599999999998</v>
      </c>
      <c r="U156" s="170">
        <v>2.4677999999999999E-4</v>
      </c>
    </row>
    <row r="157" spans="1:21" x14ac:dyDescent="0.25">
      <c r="A157">
        <v>0</v>
      </c>
      <c r="B157" s="170">
        <v>-1.5117799999999999</v>
      </c>
      <c r="C157" s="170">
        <v>4.7243300000000001</v>
      </c>
      <c r="D157" s="180">
        <v>6.0101999999999996E-7</v>
      </c>
      <c r="F157">
        <v>0</v>
      </c>
      <c r="G157" s="170">
        <v>-1.5117799999999999</v>
      </c>
      <c r="H157" s="170">
        <v>4.7243300000000001</v>
      </c>
      <c r="I157" s="170">
        <v>7.9268000000000003E-4</v>
      </c>
      <c r="J157" s="170"/>
      <c r="L157" s="170"/>
      <c r="M157" s="183">
        <v>0</v>
      </c>
      <c r="N157" s="170">
        <v>-1.5117799999999999</v>
      </c>
      <c r="O157">
        <v>4.7243300000000001</v>
      </c>
      <c r="P157" s="170">
        <v>5.9838000000000004E-7</v>
      </c>
      <c r="Q157" s="170"/>
      <c r="R157" s="170">
        <v>0</v>
      </c>
      <c r="S157">
        <v>-1.5117799999999999</v>
      </c>
      <c r="T157">
        <v>4.7243300000000001</v>
      </c>
      <c r="U157" s="170">
        <v>2.5386000000000001E-4</v>
      </c>
    </row>
    <row r="158" spans="1:21" x14ac:dyDescent="0.25">
      <c r="A158">
        <v>0</v>
      </c>
      <c r="B158" s="170">
        <v>-1.5117799999999999</v>
      </c>
      <c r="C158" s="170">
        <v>4.9132999999999996</v>
      </c>
      <c r="D158" s="180">
        <v>3.3560000000000001E-7</v>
      </c>
      <c r="F158">
        <v>0</v>
      </c>
      <c r="G158" s="170">
        <v>-1.5117799999999999</v>
      </c>
      <c r="H158" s="170">
        <v>4.9132999999999996</v>
      </c>
      <c r="I158" s="170">
        <v>6.6664999999999997E-4</v>
      </c>
      <c r="J158" s="170"/>
      <c r="L158" s="170"/>
      <c r="M158" s="183">
        <v>0</v>
      </c>
      <c r="N158" s="170">
        <v>-1.5117799999999999</v>
      </c>
      <c r="O158">
        <v>4.9132999999999996</v>
      </c>
      <c r="P158" s="170">
        <v>3.3583000000000001E-7</v>
      </c>
      <c r="Q158" s="170"/>
      <c r="R158" s="170">
        <v>0</v>
      </c>
      <c r="S158">
        <v>-1.5117799999999999</v>
      </c>
      <c r="T158">
        <v>4.9132999999999996</v>
      </c>
      <c r="U158" s="170">
        <v>2.5973000000000001E-4</v>
      </c>
    </row>
    <row r="159" spans="1:21" x14ac:dyDescent="0.25">
      <c r="A159">
        <v>0</v>
      </c>
      <c r="B159" s="170">
        <v>-1.5117799999999999</v>
      </c>
      <c r="C159" s="170">
        <v>5.1022800000000004</v>
      </c>
      <c r="D159" s="180">
        <v>1.9062E-7</v>
      </c>
      <c r="F159">
        <v>0</v>
      </c>
      <c r="G159" s="170">
        <v>-1.5117799999999999</v>
      </c>
      <c r="H159" s="170">
        <v>5.1022800000000004</v>
      </c>
      <c r="I159" s="170">
        <v>5.5480000000000004E-4</v>
      </c>
      <c r="J159" s="170"/>
      <c r="L159" s="170"/>
      <c r="M159" s="183">
        <v>0</v>
      </c>
      <c r="N159" s="170">
        <v>-1.5117799999999999</v>
      </c>
      <c r="O159">
        <v>5.1022800000000004</v>
      </c>
      <c r="P159" s="170">
        <v>1.9238999999999999E-7</v>
      </c>
      <c r="Q159" s="170"/>
      <c r="R159" s="170">
        <v>0</v>
      </c>
      <c r="S159">
        <v>-1.5117799999999999</v>
      </c>
      <c r="T159">
        <v>5.1022800000000004</v>
      </c>
      <c r="U159" s="170">
        <v>2.6424E-4</v>
      </c>
    </row>
    <row r="160" spans="1:21" x14ac:dyDescent="0.25">
      <c r="A160">
        <v>0</v>
      </c>
      <c r="B160" s="170">
        <v>-1.5117799999999999</v>
      </c>
      <c r="C160" s="170">
        <v>5.2912499999999998</v>
      </c>
      <c r="D160" s="180">
        <v>1.1102E-7</v>
      </c>
      <c r="F160">
        <v>0</v>
      </c>
      <c r="G160" s="170">
        <v>-1.5117799999999999</v>
      </c>
      <c r="H160" s="170">
        <v>5.2912499999999998</v>
      </c>
      <c r="I160" s="170">
        <v>4.5717000000000002E-4</v>
      </c>
      <c r="J160" s="170"/>
      <c r="L160" s="170"/>
      <c r="M160" s="183">
        <v>0</v>
      </c>
      <c r="N160" s="170">
        <v>-1.5117799999999999</v>
      </c>
      <c r="O160">
        <v>5.2912499999999998</v>
      </c>
      <c r="P160" s="170">
        <v>1.135E-7</v>
      </c>
      <c r="Q160" s="170"/>
      <c r="R160" s="170">
        <v>0</v>
      </c>
      <c r="S160">
        <v>-1.5117799999999999</v>
      </c>
      <c r="T160">
        <v>5.2912499999999998</v>
      </c>
      <c r="U160" s="170">
        <v>2.6725000000000002E-4</v>
      </c>
    </row>
    <row r="161" spans="1:21" x14ac:dyDescent="0.25">
      <c r="A161">
        <v>0</v>
      </c>
      <c r="B161" s="170">
        <v>-1.5117799999999999</v>
      </c>
      <c r="C161" s="170">
        <v>5.4802200000000001</v>
      </c>
      <c r="D161" s="180">
        <v>6.6733999999999994E-8</v>
      </c>
      <c r="F161">
        <v>0</v>
      </c>
      <c r="G161" s="170">
        <v>-1.5117799999999999</v>
      </c>
      <c r="H161" s="170">
        <v>5.4802200000000001</v>
      </c>
      <c r="I161" s="170">
        <v>3.7321000000000001E-4</v>
      </c>
      <c r="J161" s="170"/>
      <c r="L161" s="170"/>
      <c r="M161" s="183">
        <v>0</v>
      </c>
      <c r="N161" s="170">
        <v>-1.5117799999999999</v>
      </c>
      <c r="O161">
        <v>5.4802200000000001</v>
      </c>
      <c r="P161" s="170">
        <v>6.9450000000000003E-8</v>
      </c>
      <c r="Q161" s="170"/>
      <c r="R161" s="170">
        <v>0</v>
      </c>
      <c r="S161">
        <v>-1.5117799999999999</v>
      </c>
      <c r="T161">
        <v>5.4802200000000001</v>
      </c>
      <c r="U161" s="170">
        <v>2.6874000000000001E-4</v>
      </c>
    </row>
    <row r="162" spans="1:21" x14ac:dyDescent="0.25">
      <c r="A162">
        <v>0</v>
      </c>
      <c r="B162" s="170">
        <v>-1.5117799999999999</v>
      </c>
      <c r="C162" s="170">
        <v>5.6691900000000004</v>
      </c>
      <c r="D162" s="180">
        <v>4.1584999999999998E-8</v>
      </c>
      <c r="F162">
        <v>0</v>
      </c>
      <c r="G162" s="170">
        <v>-1.5117799999999999</v>
      </c>
      <c r="H162" s="170">
        <v>5.6691900000000004</v>
      </c>
      <c r="I162" s="170">
        <v>3.0195999999999999E-4</v>
      </c>
      <c r="J162" s="170"/>
      <c r="L162" s="170"/>
      <c r="M162" s="183">
        <v>0</v>
      </c>
      <c r="N162" s="170">
        <v>-1.5117799999999999</v>
      </c>
      <c r="O162">
        <v>5.6691900000000004</v>
      </c>
      <c r="P162" s="170">
        <v>4.4262000000000003E-8</v>
      </c>
      <c r="Q162" s="170"/>
      <c r="R162" s="170">
        <v>0</v>
      </c>
      <c r="S162">
        <v>-1.5117799999999999</v>
      </c>
      <c r="T162">
        <v>5.6691900000000004</v>
      </c>
      <c r="U162" s="170">
        <v>2.6868999999999998E-4</v>
      </c>
    </row>
    <row r="163" spans="1:21" x14ac:dyDescent="0.25">
      <c r="A163">
        <v>0</v>
      </c>
      <c r="B163" s="170">
        <v>-1.5117799999999999</v>
      </c>
      <c r="C163" s="170">
        <v>5.8581700000000003</v>
      </c>
      <c r="D163" s="180">
        <v>2.6896999999999999E-8</v>
      </c>
      <c r="F163">
        <v>0</v>
      </c>
      <c r="G163" s="170">
        <v>-1.5117799999999999</v>
      </c>
      <c r="H163" s="170">
        <v>5.8581700000000003</v>
      </c>
      <c r="I163" s="170">
        <v>2.4222999999999999E-4</v>
      </c>
      <c r="J163" s="170"/>
      <c r="L163" s="170"/>
      <c r="M163" s="183">
        <v>0</v>
      </c>
      <c r="N163" s="170">
        <v>-1.5117799999999999</v>
      </c>
      <c r="O163">
        <v>5.8581700000000003</v>
      </c>
      <c r="P163" s="170">
        <v>2.9404E-8</v>
      </c>
      <c r="Q163" s="170"/>
      <c r="R163" s="170">
        <v>0</v>
      </c>
      <c r="S163">
        <v>-1.5117799999999999</v>
      </c>
      <c r="T163">
        <v>5.8581700000000003</v>
      </c>
      <c r="U163" s="170">
        <v>2.6715000000000002E-4</v>
      </c>
    </row>
    <row r="164" spans="1:21" x14ac:dyDescent="0.25">
      <c r="A164">
        <v>0</v>
      </c>
      <c r="B164" s="170">
        <v>-1.5117799999999999</v>
      </c>
      <c r="C164" s="170">
        <v>6.0471399999999997</v>
      </c>
      <c r="D164" s="180">
        <v>1.8022999999999999E-8</v>
      </c>
      <c r="F164">
        <v>0</v>
      </c>
      <c r="G164" s="170">
        <v>-1.5117799999999999</v>
      </c>
      <c r="H164" s="170">
        <v>6.0471399999999997</v>
      </c>
      <c r="I164" s="170">
        <v>1.9270999999999999E-4</v>
      </c>
      <c r="J164" s="170"/>
      <c r="L164" s="170"/>
      <c r="M164" s="183">
        <v>0</v>
      </c>
      <c r="N164" s="170">
        <v>-1.5117799999999999</v>
      </c>
      <c r="O164">
        <v>6.0471399999999997</v>
      </c>
      <c r="P164" s="170">
        <v>2.0309E-8</v>
      </c>
      <c r="Q164" s="170"/>
      <c r="R164" s="170">
        <v>0</v>
      </c>
      <c r="S164">
        <v>-1.5117799999999999</v>
      </c>
      <c r="T164">
        <v>6.0471399999999997</v>
      </c>
      <c r="U164" s="170">
        <v>2.6418999999999998E-4</v>
      </c>
    </row>
    <row r="165" spans="1:21" x14ac:dyDescent="0.25">
      <c r="A165">
        <v>0</v>
      </c>
      <c r="B165" s="170">
        <v>-1.5117799999999999</v>
      </c>
      <c r="C165" s="170">
        <v>6.23611</v>
      </c>
      <c r="D165" s="180">
        <v>1.2458999999999999E-8</v>
      </c>
      <c r="F165">
        <v>0</v>
      </c>
      <c r="G165" s="170">
        <v>-1.5117799999999999</v>
      </c>
      <c r="H165" s="170">
        <v>6.23611</v>
      </c>
      <c r="I165" s="170">
        <v>1.5208999999999999E-4</v>
      </c>
      <c r="J165" s="170"/>
      <c r="L165" s="170"/>
      <c r="M165" s="183">
        <v>0</v>
      </c>
      <c r="N165" s="170">
        <v>-1.5117799999999999</v>
      </c>
      <c r="O165">
        <v>6.23611</v>
      </c>
      <c r="P165" s="170">
        <v>1.4511E-8</v>
      </c>
      <c r="Q165" s="170"/>
      <c r="R165" s="170">
        <v>0</v>
      </c>
      <c r="S165">
        <v>-1.5117799999999999</v>
      </c>
      <c r="T165">
        <v>6.23611</v>
      </c>
      <c r="U165" s="170">
        <v>2.5988999999999998E-4</v>
      </c>
    </row>
    <row r="166" spans="1:21" x14ac:dyDescent="0.25">
      <c r="A166">
        <v>0</v>
      </c>
      <c r="B166" s="170">
        <v>-1.5117799999999999</v>
      </c>
      <c r="C166" s="170">
        <v>6.42509</v>
      </c>
      <c r="D166" s="180">
        <v>8.8326000000000003E-9</v>
      </c>
      <c r="F166">
        <v>0</v>
      </c>
      <c r="G166" s="170">
        <v>-1.5117799999999999</v>
      </c>
      <c r="H166" s="170">
        <v>6.42509</v>
      </c>
      <c r="I166" s="170">
        <v>1.1909E-4</v>
      </c>
      <c r="J166" s="170"/>
      <c r="L166" s="170"/>
      <c r="M166" s="183">
        <v>0</v>
      </c>
      <c r="N166" s="170">
        <v>-1.5117799999999999</v>
      </c>
      <c r="O166">
        <v>6.42509</v>
      </c>
      <c r="P166" s="170">
        <v>1.0662999999999999E-8</v>
      </c>
      <c r="Q166" s="170"/>
      <c r="R166" s="170">
        <v>0</v>
      </c>
      <c r="S166">
        <v>-1.5117799999999999</v>
      </c>
      <c r="T166">
        <v>6.42509</v>
      </c>
      <c r="U166" s="170">
        <v>2.5437000000000002E-4</v>
      </c>
    </row>
    <row r="167" spans="1:21" x14ac:dyDescent="0.25">
      <c r="A167">
        <v>0</v>
      </c>
      <c r="B167" s="170">
        <v>-1.5117799999999999</v>
      </c>
      <c r="C167" s="170">
        <v>6.6140600000000003</v>
      </c>
      <c r="D167" s="180">
        <v>6.3823999999999998E-9</v>
      </c>
      <c r="F167">
        <v>0</v>
      </c>
      <c r="G167" s="170">
        <v>-1.5117799999999999</v>
      </c>
      <c r="H167" s="170">
        <v>6.6140600000000003</v>
      </c>
      <c r="I167" s="170">
        <v>9.2536999999999998E-5</v>
      </c>
      <c r="J167" s="170"/>
      <c r="L167" s="170"/>
      <c r="M167" s="183">
        <v>0</v>
      </c>
      <c r="N167" s="170">
        <v>-1.5117799999999999</v>
      </c>
      <c r="O167">
        <v>6.6140600000000003</v>
      </c>
      <c r="P167" s="170">
        <v>8.0089000000000003E-9</v>
      </c>
      <c r="Q167" s="170"/>
      <c r="R167" s="170">
        <v>0</v>
      </c>
      <c r="S167">
        <v>-1.5117799999999999</v>
      </c>
      <c r="T167">
        <v>6.6140600000000003</v>
      </c>
      <c r="U167" s="170">
        <v>2.4774999999999998E-4</v>
      </c>
    </row>
    <row r="168" spans="1:21" x14ac:dyDescent="0.25">
      <c r="A168">
        <v>0</v>
      </c>
      <c r="B168" s="170">
        <v>-1.5117799999999999</v>
      </c>
      <c r="C168" s="170">
        <v>6.8030299999999997</v>
      </c>
      <c r="D168" s="180">
        <v>4.6729999999999999E-9</v>
      </c>
      <c r="F168">
        <v>0</v>
      </c>
      <c r="G168" s="170">
        <v>-1.5117799999999999</v>
      </c>
      <c r="H168" s="170">
        <v>6.8030299999999997</v>
      </c>
      <c r="I168" s="170">
        <v>7.1355999999999999E-5</v>
      </c>
      <c r="J168" s="170"/>
      <c r="L168" s="170"/>
      <c r="M168" s="183">
        <v>0</v>
      </c>
      <c r="N168" s="170">
        <v>-1.5117799999999999</v>
      </c>
      <c r="O168">
        <v>6.8030299999999997</v>
      </c>
      <c r="P168" s="170">
        <v>6.1168000000000002E-9</v>
      </c>
      <c r="Q168" s="170"/>
      <c r="R168" s="170">
        <v>0</v>
      </c>
      <c r="S168">
        <v>-1.5117799999999999</v>
      </c>
      <c r="T168">
        <v>6.8030299999999997</v>
      </c>
      <c r="U168" s="170">
        <v>2.4017E-4</v>
      </c>
    </row>
    <row r="169" spans="1:21" x14ac:dyDescent="0.25">
      <c r="A169">
        <v>0</v>
      </c>
      <c r="B169" s="170">
        <v>-1.5117799999999999</v>
      </c>
      <c r="C169" s="170">
        <v>6.9920099999999996</v>
      </c>
      <c r="D169" s="180">
        <v>3.449E-9</v>
      </c>
      <c r="F169">
        <v>0</v>
      </c>
      <c r="G169" s="170">
        <v>-1.5117799999999999</v>
      </c>
      <c r="H169" s="170">
        <v>6.9920099999999996</v>
      </c>
      <c r="I169" s="170">
        <v>5.4611000000000003E-5</v>
      </c>
      <c r="J169" s="170"/>
      <c r="L169" s="170"/>
      <c r="M169" s="183">
        <v>0</v>
      </c>
      <c r="N169" s="170">
        <v>-1.5117799999999999</v>
      </c>
      <c r="O169">
        <v>6.9920099999999996</v>
      </c>
      <c r="P169" s="170">
        <v>4.7304000000000001E-9</v>
      </c>
      <c r="Q169" s="170"/>
      <c r="R169" s="170">
        <v>0</v>
      </c>
      <c r="S169">
        <v>-1.5117799999999999</v>
      </c>
      <c r="T169">
        <v>6.9920099999999996</v>
      </c>
      <c r="U169" s="170">
        <v>2.3175999999999999E-4</v>
      </c>
    </row>
    <row r="170" spans="1:21" x14ac:dyDescent="0.25">
      <c r="A170">
        <v>0</v>
      </c>
      <c r="B170" s="170">
        <v>-1.5117799999999999</v>
      </c>
      <c r="C170" s="170">
        <v>7.1809799999999999</v>
      </c>
      <c r="D170" s="180">
        <v>2.5555000000000001E-9</v>
      </c>
      <c r="F170">
        <v>0</v>
      </c>
      <c r="G170" s="170">
        <v>-1.5117799999999999</v>
      </c>
      <c r="H170" s="170">
        <v>7.1809799999999999</v>
      </c>
      <c r="I170" s="170">
        <v>4.1483999999999998E-5</v>
      </c>
      <c r="J170" s="170"/>
      <c r="L170" s="170"/>
      <c r="M170" s="183">
        <v>0</v>
      </c>
      <c r="N170" s="170">
        <v>-1.5117799999999999</v>
      </c>
      <c r="O170">
        <v>7.1809799999999999</v>
      </c>
      <c r="P170" s="170">
        <v>3.693E-9</v>
      </c>
      <c r="Q170" s="170"/>
      <c r="R170" s="170">
        <v>0</v>
      </c>
      <c r="S170">
        <v>-1.5117799999999999</v>
      </c>
      <c r="T170">
        <v>7.1809799999999999</v>
      </c>
      <c r="U170" s="170">
        <v>2.2267000000000001E-4</v>
      </c>
    </row>
    <row r="171" spans="1:21" x14ac:dyDescent="0.25">
      <c r="A171">
        <v>0</v>
      </c>
      <c r="B171" s="170">
        <v>-1.5117799999999999</v>
      </c>
      <c r="C171" s="170">
        <v>7.3699500000000002</v>
      </c>
      <c r="D171" s="180">
        <v>1.8947000000000001E-9</v>
      </c>
      <c r="F171">
        <v>0</v>
      </c>
      <c r="G171" s="170">
        <v>-1.5117799999999999</v>
      </c>
      <c r="H171" s="170">
        <v>7.3699500000000002</v>
      </c>
      <c r="I171" s="170">
        <v>3.1279000000000003E-5</v>
      </c>
      <c r="J171" s="170"/>
      <c r="L171" s="170"/>
      <c r="M171" s="183">
        <v>0</v>
      </c>
      <c r="N171" s="170">
        <v>-1.5117799999999999</v>
      </c>
      <c r="O171">
        <v>7.3699500000000002</v>
      </c>
      <c r="P171" s="170">
        <v>2.9048000000000001E-9</v>
      </c>
      <c r="Q171" s="170"/>
      <c r="R171" s="170">
        <v>0</v>
      </c>
      <c r="S171">
        <v>-1.5117799999999999</v>
      </c>
      <c r="T171">
        <v>7.3699500000000002</v>
      </c>
      <c r="U171" s="170">
        <v>2.1303000000000001E-4</v>
      </c>
    </row>
    <row r="172" spans="1:21" x14ac:dyDescent="0.25">
      <c r="A172">
        <v>0</v>
      </c>
      <c r="B172" s="170">
        <v>-1.5117799999999999</v>
      </c>
      <c r="C172" s="170">
        <v>7.5589199999999996</v>
      </c>
      <c r="D172" s="180">
        <v>1.4022E-9</v>
      </c>
      <c r="F172">
        <v>0</v>
      </c>
      <c r="G172" s="170">
        <v>-1.5117799999999999</v>
      </c>
      <c r="H172" s="170">
        <v>7.5589199999999996</v>
      </c>
      <c r="I172" s="170">
        <v>2.3410000000000001E-5</v>
      </c>
      <c r="J172" s="170"/>
      <c r="L172" s="170"/>
      <c r="M172" s="183">
        <v>0</v>
      </c>
      <c r="N172" s="170">
        <v>-1.5117799999999999</v>
      </c>
      <c r="O172">
        <v>7.5589199999999996</v>
      </c>
      <c r="P172" s="170">
        <v>2.2994000000000001E-9</v>
      </c>
      <c r="Q172" s="170"/>
      <c r="R172" s="170">
        <v>0</v>
      </c>
      <c r="S172">
        <v>-1.5117799999999999</v>
      </c>
      <c r="T172">
        <v>7.5589199999999996</v>
      </c>
      <c r="U172" s="170">
        <v>2.0299000000000001E-4</v>
      </c>
    </row>
    <row r="173" spans="1:21" x14ac:dyDescent="0.25">
      <c r="A173">
        <v>0</v>
      </c>
      <c r="B173" s="170">
        <v>-1.5117799999999999</v>
      </c>
      <c r="C173" s="170">
        <v>7.7478999999999996</v>
      </c>
      <c r="D173" s="180">
        <v>1.0341E-9</v>
      </c>
      <c r="F173">
        <v>0</v>
      </c>
      <c r="G173" s="170">
        <v>-1.5117799999999999</v>
      </c>
      <c r="H173" s="170">
        <v>7.7478999999999996</v>
      </c>
      <c r="I173" s="170">
        <v>1.7391999999999999E-5</v>
      </c>
      <c r="J173" s="170"/>
      <c r="L173" s="170"/>
      <c r="M173" s="183">
        <v>0</v>
      </c>
      <c r="N173" s="170">
        <v>-1.5117799999999999</v>
      </c>
      <c r="O173">
        <v>7.7478999999999996</v>
      </c>
      <c r="P173" s="170">
        <v>1.8313000000000001E-9</v>
      </c>
      <c r="Q173" s="170"/>
      <c r="R173" s="170">
        <v>0</v>
      </c>
      <c r="S173">
        <v>-1.5117799999999999</v>
      </c>
      <c r="T173">
        <v>7.7478999999999996</v>
      </c>
      <c r="U173" s="170">
        <v>1.9267000000000001E-4</v>
      </c>
    </row>
    <row r="174" spans="1:21" x14ac:dyDescent="0.25">
      <c r="A174">
        <v>0</v>
      </c>
      <c r="B174" s="170">
        <v>-1.5117799999999999</v>
      </c>
      <c r="C174" s="170">
        <v>7.9368699999999999</v>
      </c>
      <c r="D174" s="180">
        <v>7.5898999999999998E-10</v>
      </c>
      <c r="F174">
        <v>0</v>
      </c>
      <c r="G174" s="170">
        <v>-1.5117799999999999</v>
      </c>
      <c r="H174" s="170">
        <v>7.9368699999999999</v>
      </c>
      <c r="I174" s="170">
        <v>1.2826000000000001E-5</v>
      </c>
      <c r="J174" s="170"/>
      <c r="L174" s="170"/>
      <c r="M174" s="183">
        <v>0</v>
      </c>
      <c r="N174" s="170">
        <v>-1.5117799999999999</v>
      </c>
      <c r="O174">
        <v>7.9368699999999999</v>
      </c>
      <c r="P174" s="170">
        <v>1.4674999999999999E-9</v>
      </c>
      <c r="Q174" s="170"/>
      <c r="R174" s="170">
        <v>0</v>
      </c>
      <c r="S174">
        <v>-1.5117799999999999</v>
      </c>
      <c r="T174">
        <v>7.9368699999999999</v>
      </c>
      <c r="U174" s="170">
        <v>1.8218999999999999E-4</v>
      </c>
    </row>
    <row r="175" spans="1:21" x14ac:dyDescent="0.25">
      <c r="A175">
        <v>0</v>
      </c>
      <c r="B175" s="170">
        <v>-1.5117799999999999</v>
      </c>
      <c r="C175" s="170">
        <v>8.1258400000000002</v>
      </c>
      <c r="D175" s="180">
        <v>5.5393999999999995E-10</v>
      </c>
      <c r="F175">
        <v>0</v>
      </c>
      <c r="G175" s="170">
        <v>-1.5117799999999999</v>
      </c>
      <c r="H175" s="170">
        <v>8.1258400000000002</v>
      </c>
      <c r="I175" s="170">
        <v>9.3896000000000007E-6</v>
      </c>
      <c r="J175" s="170"/>
      <c r="L175" s="170"/>
      <c r="M175" s="183">
        <v>0</v>
      </c>
      <c r="N175" s="170">
        <v>-1.5117799999999999</v>
      </c>
      <c r="O175">
        <v>8.1258400000000002</v>
      </c>
      <c r="P175" s="170">
        <v>1.1839E-9</v>
      </c>
      <c r="Q175" s="170"/>
      <c r="R175" s="170">
        <v>0</v>
      </c>
      <c r="S175">
        <v>-1.5117799999999999</v>
      </c>
      <c r="T175">
        <v>8.1258400000000002</v>
      </c>
      <c r="U175" s="170">
        <v>1.7165999999999999E-4</v>
      </c>
    </row>
    <row r="176" spans="1:21" x14ac:dyDescent="0.25">
      <c r="A176">
        <v>0</v>
      </c>
      <c r="B176" s="170">
        <v>-1.5117799999999999</v>
      </c>
      <c r="C176" s="170">
        <v>8.3148199999999992</v>
      </c>
      <c r="D176" s="180">
        <v>4.0177E-10</v>
      </c>
      <c r="F176">
        <v>0</v>
      </c>
      <c r="G176" s="170">
        <v>-1.5117799999999999</v>
      </c>
      <c r="H176" s="170">
        <v>8.3148199999999992</v>
      </c>
      <c r="I176" s="170">
        <v>6.8233999999999998E-6</v>
      </c>
      <c r="J176" s="170"/>
      <c r="L176" s="170"/>
      <c r="M176" s="183">
        <v>0</v>
      </c>
      <c r="N176" s="170">
        <v>-1.5117799999999999</v>
      </c>
      <c r="O176">
        <v>8.3148199999999992</v>
      </c>
      <c r="P176" s="170">
        <v>9.6206000000000009E-10</v>
      </c>
      <c r="Q176" s="170"/>
      <c r="R176" s="170">
        <v>0</v>
      </c>
      <c r="S176">
        <v>-1.5117799999999999</v>
      </c>
      <c r="T176">
        <v>8.3148199999999992</v>
      </c>
      <c r="U176" s="170">
        <v>1.6117E-4</v>
      </c>
    </row>
    <row r="177" spans="1:21" x14ac:dyDescent="0.25">
      <c r="A177">
        <v>0</v>
      </c>
      <c r="B177" s="170">
        <v>-1.5117799999999999</v>
      </c>
      <c r="C177" s="170">
        <v>8.5037900000000004</v>
      </c>
      <c r="D177" s="180">
        <v>2.8949E-10</v>
      </c>
      <c r="F177">
        <v>0</v>
      </c>
      <c r="G177" s="170">
        <v>-1.5117799999999999</v>
      </c>
      <c r="H177" s="170">
        <v>8.5037900000000004</v>
      </c>
      <c r="I177" s="170">
        <v>4.9223000000000003E-6</v>
      </c>
      <c r="J177" s="170"/>
      <c r="L177" s="170"/>
      <c r="M177" s="183">
        <v>0</v>
      </c>
      <c r="N177" s="170">
        <v>-1.5117799999999999</v>
      </c>
      <c r="O177">
        <v>8.5037900000000004</v>
      </c>
      <c r="P177" s="170">
        <v>7.8810999999999998E-10</v>
      </c>
      <c r="Q177" s="170"/>
      <c r="R177" s="170">
        <v>0</v>
      </c>
      <c r="S177">
        <v>-1.5117799999999999</v>
      </c>
      <c r="T177">
        <v>8.5037900000000004</v>
      </c>
      <c r="U177" s="170">
        <v>1.5082999999999999E-4</v>
      </c>
    </row>
    <row r="178" spans="1:21" x14ac:dyDescent="0.25">
      <c r="A178">
        <v>0</v>
      </c>
      <c r="B178" s="170">
        <v>-1.5117799999999999</v>
      </c>
      <c r="C178" s="170">
        <v>8.6927599999999998</v>
      </c>
      <c r="D178" s="180">
        <v>2.0715E-10</v>
      </c>
      <c r="F178">
        <v>0</v>
      </c>
      <c r="G178" s="170">
        <v>-1.5117799999999999</v>
      </c>
      <c r="H178" s="170">
        <v>8.6927599999999998</v>
      </c>
      <c r="I178" s="170">
        <v>3.5248999999999999E-6</v>
      </c>
      <c r="J178" s="170"/>
      <c r="L178" s="170"/>
      <c r="M178" s="183">
        <v>0</v>
      </c>
      <c r="N178" s="170">
        <v>-1.5117799999999999</v>
      </c>
      <c r="O178">
        <v>8.6927599999999998</v>
      </c>
      <c r="P178" s="170">
        <v>6.5117000000000004E-10</v>
      </c>
      <c r="Q178" s="170"/>
      <c r="R178" s="170">
        <v>0</v>
      </c>
      <c r="S178">
        <v>-1.5117799999999999</v>
      </c>
      <c r="T178">
        <v>8.6927599999999998</v>
      </c>
      <c r="U178" s="170">
        <v>1.4069000000000001E-4</v>
      </c>
    </row>
    <row r="179" spans="1:21" x14ac:dyDescent="0.25">
      <c r="A179">
        <v>0</v>
      </c>
      <c r="B179" s="170">
        <v>-1.5117799999999999</v>
      </c>
      <c r="C179" s="170">
        <v>8.8817400000000006</v>
      </c>
      <c r="D179" s="180">
        <v>1.4719000000000001E-10</v>
      </c>
      <c r="F179">
        <v>0</v>
      </c>
      <c r="G179" s="170">
        <v>-1.5117799999999999</v>
      </c>
      <c r="H179" s="170">
        <v>8.8817400000000006</v>
      </c>
      <c r="I179" s="170">
        <v>2.5057E-6</v>
      </c>
      <c r="J179" s="170"/>
      <c r="L179" s="170"/>
      <c r="M179" s="183">
        <v>0</v>
      </c>
      <c r="N179" s="170">
        <v>-1.5117799999999999</v>
      </c>
      <c r="O179">
        <v>8.8817400000000006</v>
      </c>
      <c r="P179" s="170">
        <v>5.4286000000000003E-10</v>
      </c>
      <c r="Q179" s="170"/>
      <c r="R179" s="170">
        <v>0</v>
      </c>
      <c r="S179">
        <v>-1.5117799999999999</v>
      </c>
      <c r="T179">
        <v>8.8817400000000006</v>
      </c>
      <c r="U179" s="170">
        <v>1.3082999999999999E-4</v>
      </c>
    </row>
    <row r="180" spans="1:21" x14ac:dyDescent="0.25">
      <c r="A180">
        <v>0</v>
      </c>
      <c r="B180" s="170">
        <v>-1.5117799999999999</v>
      </c>
      <c r="C180" s="170">
        <v>9.0707100000000001</v>
      </c>
      <c r="D180" s="180">
        <v>1.0384E-10</v>
      </c>
      <c r="F180">
        <v>0</v>
      </c>
      <c r="G180" s="170">
        <v>-1.5117799999999999</v>
      </c>
      <c r="H180" s="170">
        <v>9.0707100000000001</v>
      </c>
      <c r="I180" s="170">
        <v>1.7682000000000001E-6</v>
      </c>
      <c r="J180" s="170"/>
      <c r="L180" s="170"/>
      <c r="M180" s="183">
        <v>0</v>
      </c>
      <c r="N180" s="170">
        <v>-1.5117799999999999</v>
      </c>
      <c r="O180">
        <v>9.0707100000000001</v>
      </c>
      <c r="P180" s="170">
        <v>4.5666999999999999E-10</v>
      </c>
      <c r="Q180" s="170"/>
      <c r="R180" s="170">
        <v>0</v>
      </c>
      <c r="S180">
        <v>-1.5117799999999999</v>
      </c>
      <c r="T180">
        <v>9.0707100000000001</v>
      </c>
      <c r="U180" s="170">
        <v>1.2129999999999999E-4</v>
      </c>
    </row>
    <row r="181" spans="1:21" x14ac:dyDescent="0.25">
      <c r="A181">
        <v>0</v>
      </c>
      <c r="B181" s="170">
        <v>-1.5117799999999999</v>
      </c>
      <c r="C181" s="170">
        <v>9.2596799999999995</v>
      </c>
      <c r="D181" s="180">
        <v>7.2727000000000004E-11</v>
      </c>
      <c r="F181">
        <v>0</v>
      </c>
      <c r="G181" s="170">
        <v>-1.5117799999999999</v>
      </c>
      <c r="H181" s="170">
        <v>9.2596799999999995</v>
      </c>
      <c r="I181" s="170">
        <v>1.2386000000000001E-6</v>
      </c>
      <c r="J181" s="170"/>
      <c r="L181" s="170"/>
      <c r="M181" s="183">
        <v>0</v>
      </c>
      <c r="N181" s="170">
        <v>-1.5117799999999999</v>
      </c>
      <c r="O181">
        <v>9.2596799999999995</v>
      </c>
      <c r="P181" s="170">
        <v>3.8758000000000002E-10</v>
      </c>
      <c r="Q181" s="170"/>
      <c r="R181" s="170">
        <v>0</v>
      </c>
      <c r="S181">
        <v>-1.5117799999999999</v>
      </c>
      <c r="T181">
        <v>9.2596799999999995</v>
      </c>
      <c r="U181" s="170">
        <v>1.1213E-4</v>
      </c>
    </row>
    <row r="182" spans="1:21" x14ac:dyDescent="0.25">
      <c r="A182">
        <v>0</v>
      </c>
      <c r="B182" s="170">
        <v>-1.32281</v>
      </c>
      <c r="C182" s="170">
        <v>-1.8897299999999999</v>
      </c>
      <c r="D182" s="180">
        <v>1.7738000000000001E-3</v>
      </c>
      <c r="F182">
        <v>0</v>
      </c>
      <c r="G182" s="170">
        <v>-1.32281</v>
      </c>
      <c r="H182" s="170">
        <v>-1.8897299999999999</v>
      </c>
      <c r="I182" s="170">
        <v>2.8514E-3</v>
      </c>
      <c r="J182" s="170"/>
      <c r="L182" s="170"/>
      <c r="M182" s="183">
        <v>0</v>
      </c>
      <c r="N182" s="170">
        <v>-1.32281</v>
      </c>
      <c r="O182">
        <v>-1.8897299999999999</v>
      </c>
      <c r="P182" s="170">
        <v>1.7738000000000001E-3</v>
      </c>
      <c r="Q182" s="170"/>
      <c r="R182" s="170">
        <v>0</v>
      </c>
      <c r="S182">
        <v>-1.32281</v>
      </c>
      <c r="T182">
        <v>-1.8897299999999999</v>
      </c>
      <c r="U182" s="170">
        <v>1.8499E-3</v>
      </c>
    </row>
    <row r="183" spans="1:21" x14ac:dyDescent="0.25">
      <c r="A183">
        <v>0</v>
      </c>
      <c r="B183" s="170">
        <v>-1.32281</v>
      </c>
      <c r="C183" s="170">
        <v>-1.70075</v>
      </c>
      <c r="D183" s="180">
        <v>2.7815000000000001E-3</v>
      </c>
      <c r="F183">
        <v>0</v>
      </c>
      <c r="G183" s="170">
        <v>-1.32281</v>
      </c>
      <c r="H183" s="170">
        <v>-1.70075</v>
      </c>
      <c r="I183" s="170">
        <v>3.6097999999999998E-3</v>
      </c>
      <c r="J183" s="170"/>
      <c r="L183" s="170"/>
      <c r="M183" s="183">
        <v>0</v>
      </c>
      <c r="N183" s="170">
        <v>-1.32281</v>
      </c>
      <c r="O183">
        <v>-1.70075</v>
      </c>
      <c r="P183" s="170">
        <v>2.7818000000000001E-3</v>
      </c>
      <c r="Q183" s="170"/>
      <c r="R183" s="170">
        <v>0</v>
      </c>
      <c r="S183">
        <v>-1.32281</v>
      </c>
      <c r="T183">
        <v>-1.70075</v>
      </c>
      <c r="U183" s="170">
        <v>2.8457000000000001E-3</v>
      </c>
    </row>
    <row r="184" spans="1:21" x14ac:dyDescent="0.25">
      <c r="A184">
        <v>0</v>
      </c>
      <c r="B184" s="170">
        <v>-1.32281</v>
      </c>
      <c r="C184" s="170">
        <v>-1.5117799999999999</v>
      </c>
      <c r="D184" s="180">
        <v>4.3131000000000003E-3</v>
      </c>
      <c r="F184">
        <v>0</v>
      </c>
      <c r="G184" s="170">
        <v>-1.32281</v>
      </c>
      <c r="H184" s="170">
        <v>-1.5117799999999999</v>
      </c>
      <c r="I184" s="170">
        <v>4.9102E-3</v>
      </c>
      <c r="J184" s="170"/>
      <c r="L184" s="170"/>
      <c r="M184" s="183">
        <v>0</v>
      </c>
      <c r="N184" s="170">
        <v>-1.32281</v>
      </c>
      <c r="O184">
        <v>-1.5117799999999999</v>
      </c>
      <c r="P184" s="170">
        <v>4.3137000000000002E-3</v>
      </c>
      <c r="Q184" s="170"/>
      <c r="R184" s="170">
        <v>0</v>
      </c>
      <c r="S184">
        <v>-1.32281</v>
      </c>
      <c r="T184">
        <v>-1.5117799999999999</v>
      </c>
      <c r="U184" s="170">
        <v>4.3652999999999999E-3</v>
      </c>
    </row>
    <row r="185" spans="1:21" x14ac:dyDescent="0.25">
      <c r="A185">
        <v>0</v>
      </c>
      <c r="B185" s="170">
        <v>-1.32281</v>
      </c>
      <c r="C185" s="170">
        <v>-1.32281</v>
      </c>
      <c r="D185" s="180">
        <v>6.5604000000000001E-3</v>
      </c>
      <c r="F185">
        <v>0</v>
      </c>
      <c r="G185" s="170">
        <v>-1.32281</v>
      </c>
      <c r="H185" s="170">
        <v>-1.32281</v>
      </c>
      <c r="I185" s="170">
        <v>6.9622E-3</v>
      </c>
      <c r="J185" s="170"/>
      <c r="L185" s="170"/>
      <c r="M185" s="183">
        <v>0</v>
      </c>
      <c r="N185" s="170">
        <v>-1.32281</v>
      </c>
      <c r="O185">
        <v>-1.32281</v>
      </c>
      <c r="P185" s="170">
        <v>6.5614999999999996E-3</v>
      </c>
      <c r="Q185" s="170"/>
      <c r="R185" s="170">
        <v>0</v>
      </c>
      <c r="S185">
        <v>-1.32281</v>
      </c>
      <c r="T185">
        <v>-1.32281</v>
      </c>
      <c r="U185" s="170">
        <v>6.6011000000000004E-3</v>
      </c>
    </row>
    <row r="186" spans="1:21" x14ac:dyDescent="0.25">
      <c r="A186">
        <v>0</v>
      </c>
      <c r="B186" s="170">
        <v>-1.32281</v>
      </c>
      <c r="C186" s="170">
        <v>-1.1338299999999999</v>
      </c>
      <c r="D186" s="180">
        <v>9.7056E-3</v>
      </c>
      <c r="F186">
        <v>0</v>
      </c>
      <c r="G186" s="170">
        <v>-1.32281</v>
      </c>
      <c r="H186" s="170">
        <v>-1.1338299999999999</v>
      </c>
      <c r="I186" s="170">
        <v>9.9594999999999996E-3</v>
      </c>
      <c r="J186" s="170"/>
      <c r="L186" s="170"/>
      <c r="M186" s="183">
        <v>0</v>
      </c>
      <c r="N186" s="170">
        <v>-1.32281</v>
      </c>
      <c r="O186">
        <v>-1.1338299999999999</v>
      </c>
      <c r="P186" s="170">
        <v>9.7070999999999998E-3</v>
      </c>
      <c r="Q186" s="170"/>
      <c r="R186" s="170">
        <v>0</v>
      </c>
      <c r="S186">
        <v>-1.32281</v>
      </c>
      <c r="T186">
        <v>-1.1338299999999999</v>
      </c>
      <c r="U186" s="170">
        <v>9.7359999999999999E-3</v>
      </c>
    </row>
    <row r="187" spans="1:21" x14ac:dyDescent="0.25">
      <c r="A187">
        <v>0</v>
      </c>
      <c r="B187" s="170">
        <v>-1.32281</v>
      </c>
      <c r="C187" s="170">
        <v>-0.94486000000000003</v>
      </c>
      <c r="D187" s="180">
        <v>1.3851E-2</v>
      </c>
      <c r="F187">
        <v>0</v>
      </c>
      <c r="G187" s="170">
        <v>-1.32281</v>
      </c>
      <c r="H187" s="170">
        <v>-0.94486000000000003</v>
      </c>
      <c r="I187" s="170">
        <v>1.4009000000000001E-2</v>
      </c>
      <c r="J187" s="170"/>
      <c r="L187" s="170"/>
      <c r="M187" s="183">
        <v>0</v>
      </c>
      <c r="N187" s="170">
        <v>-1.32281</v>
      </c>
      <c r="O187">
        <v>-0.94486000000000003</v>
      </c>
      <c r="P187" s="170">
        <v>1.3853000000000001E-2</v>
      </c>
      <c r="Q187" s="170"/>
      <c r="R187" s="170">
        <v>0</v>
      </c>
      <c r="S187">
        <v>-1.32281</v>
      </c>
      <c r="T187">
        <v>-0.94486000000000003</v>
      </c>
      <c r="U187" s="170">
        <v>1.3873E-2</v>
      </c>
    </row>
    <row r="188" spans="1:21" x14ac:dyDescent="0.25">
      <c r="A188">
        <v>0</v>
      </c>
      <c r="B188" s="170">
        <v>-1.32281</v>
      </c>
      <c r="C188" s="170">
        <v>-0.75588999999999995</v>
      </c>
      <c r="D188" s="180">
        <v>1.8912000000000002E-2</v>
      </c>
      <c r="F188">
        <v>0</v>
      </c>
      <c r="G188" s="170">
        <v>-1.32281</v>
      </c>
      <c r="H188" s="170">
        <v>-0.75588999999999995</v>
      </c>
      <c r="I188" s="170">
        <v>1.9023000000000002E-2</v>
      </c>
      <c r="J188" s="170"/>
      <c r="L188" s="170"/>
      <c r="M188" s="183">
        <v>0</v>
      </c>
      <c r="N188" s="170">
        <v>-1.32281</v>
      </c>
      <c r="O188">
        <v>-0.75588999999999995</v>
      </c>
      <c r="P188" s="170">
        <v>1.8914E-2</v>
      </c>
      <c r="Q188" s="170"/>
      <c r="R188" s="170">
        <v>0</v>
      </c>
      <c r="S188">
        <v>-1.32281</v>
      </c>
      <c r="T188">
        <v>-0.75588999999999995</v>
      </c>
      <c r="U188" s="170">
        <v>1.8929000000000001E-2</v>
      </c>
    </row>
    <row r="189" spans="1:21" x14ac:dyDescent="0.25">
      <c r="A189">
        <v>0</v>
      </c>
      <c r="B189" s="170">
        <v>-1.32281</v>
      </c>
      <c r="C189" s="170">
        <v>-0.56691999999999998</v>
      </c>
      <c r="D189" s="180">
        <v>2.4489E-2</v>
      </c>
      <c r="F189">
        <v>0</v>
      </c>
      <c r="G189" s="170">
        <v>-1.32281</v>
      </c>
      <c r="H189" s="170">
        <v>-0.56691999999999998</v>
      </c>
      <c r="I189" s="170">
        <v>2.4590999999999998E-2</v>
      </c>
      <c r="J189" s="170"/>
      <c r="L189" s="170"/>
      <c r="M189" s="183">
        <v>0</v>
      </c>
      <c r="N189" s="170">
        <v>-1.32281</v>
      </c>
      <c r="O189">
        <v>-0.56691999999999998</v>
      </c>
      <c r="P189" s="170">
        <v>2.4492E-2</v>
      </c>
      <c r="Q189" s="170"/>
      <c r="R189" s="170">
        <v>0</v>
      </c>
      <c r="S189">
        <v>-1.32281</v>
      </c>
      <c r="T189">
        <v>-0.56691999999999998</v>
      </c>
      <c r="U189" s="170">
        <v>2.4504000000000001E-2</v>
      </c>
    </row>
    <row r="190" spans="1:21" x14ac:dyDescent="0.25">
      <c r="A190">
        <v>0</v>
      </c>
      <c r="B190" s="170">
        <v>-1.32281</v>
      </c>
      <c r="C190" s="170">
        <v>-0.37794</v>
      </c>
      <c r="D190" s="180">
        <v>2.9773999999999998E-2</v>
      </c>
      <c r="F190">
        <v>0</v>
      </c>
      <c r="G190" s="170">
        <v>-1.32281</v>
      </c>
      <c r="H190" s="170">
        <v>-0.37794</v>
      </c>
      <c r="I190" s="170">
        <v>2.9891000000000001E-2</v>
      </c>
      <c r="J190" s="170"/>
      <c r="L190" s="170"/>
      <c r="M190" s="183">
        <v>0</v>
      </c>
      <c r="N190" s="170">
        <v>-1.32281</v>
      </c>
      <c r="O190">
        <v>-0.37794</v>
      </c>
      <c r="P190" s="170">
        <v>2.9777000000000001E-2</v>
      </c>
      <c r="Q190" s="170"/>
      <c r="R190" s="170">
        <v>0</v>
      </c>
      <c r="S190">
        <v>-1.32281</v>
      </c>
      <c r="T190">
        <v>-0.37794</v>
      </c>
      <c r="U190" s="170">
        <v>2.9789E-2</v>
      </c>
    </row>
    <row r="191" spans="1:21" x14ac:dyDescent="0.25">
      <c r="A191">
        <v>0</v>
      </c>
      <c r="B191" s="170">
        <v>-1.32281</v>
      </c>
      <c r="C191" s="170">
        <v>-0.18897</v>
      </c>
      <c r="D191" s="180">
        <v>3.3652000000000001E-2</v>
      </c>
      <c r="F191">
        <v>0</v>
      </c>
      <c r="G191" s="170">
        <v>-1.32281</v>
      </c>
      <c r="H191" s="170">
        <v>-0.18897</v>
      </c>
      <c r="I191" s="170">
        <v>3.3787999999999999E-2</v>
      </c>
      <c r="J191" s="170"/>
      <c r="L191" s="170"/>
      <c r="M191" s="183">
        <v>0</v>
      </c>
      <c r="N191" s="170">
        <v>-1.32281</v>
      </c>
      <c r="O191">
        <v>-0.18897</v>
      </c>
      <c r="P191" s="170">
        <v>3.3654000000000003E-2</v>
      </c>
      <c r="Q191" s="170"/>
      <c r="R191" s="170">
        <v>0</v>
      </c>
      <c r="S191">
        <v>-1.32281</v>
      </c>
      <c r="T191">
        <v>-0.18897</v>
      </c>
      <c r="U191" s="170">
        <v>3.3667000000000002E-2</v>
      </c>
    </row>
    <row r="192" spans="1:21" x14ac:dyDescent="0.25">
      <c r="A192">
        <v>0</v>
      </c>
      <c r="B192" s="170">
        <v>-1.32281</v>
      </c>
      <c r="C192" s="170">
        <v>0</v>
      </c>
      <c r="D192" s="180">
        <v>3.5088000000000001E-2</v>
      </c>
      <c r="F192">
        <v>0</v>
      </c>
      <c r="G192" s="170">
        <v>-1.32281</v>
      </c>
      <c r="H192" s="170">
        <v>0</v>
      </c>
      <c r="I192" s="170">
        <v>3.5231999999999999E-2</v>
      </c>
      <c r="J192" s="170"/>
      <c r="L192" s="170"/>
      <c r="M192" s="183">
        <v>0</v>
      </c>
      <c r="N192" s="170">
        <v>-1.32281</v>
      </c>
      <c r="O192">
        <v>0</v>
      </c>
      <c r="P192" s="170">
        <v>3.5090000000000003E-2</v>
      </c>
      <c r="Q192" s="170"/>
      <c r="R192" s="170">
        <v>0</v>
      </c>
      <c r="S192">
        <v>-1.32281</v>
      </c>
      <c r="T192">
        <v>0</v>
      </c>
      <c r="U192" s="170">
        <v>3.5103000000000002E-2</v>
      </c>
    </row>
    <row r="193" spans="1:21" x14ac:dyDescent="0.25">
      <c r="A193">
        <v>0</v>
      </c>
      <c r="B193" s="170">
        <v>-1.32281</v>
      </c>
      <c r="C193" s="170">
        <v>0.18898000000000001</v>
      </c>
      <c r="D193" s="180">
        <v>3.3652000000000001E-2</v>
      </c>
      <c r="F193">
        <v>0</v>
      </c>
      <c r="G193" s="170">
        <v>-1.32281</v>
      </c>
      <c r="H193" s="170">
        <v>0.18898000000000001</v>
      </c>
      <c r="I193" s="170">
        <v>3.3787999999999999E-2</v>
      </c>
      <c r="J193" s="170"/>
      <c r="L193" s="170"/>
      <c r="M193" s="183">
        <v>0</v>
      </c>
      <c r="N193" s="170">
        <v>-1.32281</v>
      </c>
      <c r="O193">
        <v>0.18898000000000001</v>
      </c>
      <c r="P193" s="170">
        <v>3.3654000000000003E-2</v>
      </c>
      <c r="Q193" s="170"/>
      <c r="R193" s="170">
        <v>0</v>
      </c>
      <c r="S193">
        <v>-1.32281</v>
      </c>
      <c r="T193">
        <v>0.18898000000000001</v>
      </c>
      <c r="U193" s="170">
        <v>3.3667000000000002E-2</v>
      </c>
    </row>
    <row r="194" spans="1:21" x14ac:dyDescent="0.25">
      <c r="A194">
        <v>0</v>
      </c>
      <c r="B194" s="170">
        <v>-1.32281</v>
      </c>
      <c r="C194" s="170">
        <v>0.37795000000000001</v>
      </c>
      <c r="D194" s="180">
        <v>2.9773999999999998E-2</v>
      </c>
      <c r="F194">
        <v>0</v>
      </c>
      <c r="G194" s="170">
        <v>-1.32281</v>
      </c>
      <c r="H194" s="170">
        <v>0.37795000000000001</v>
      </c>
      <c r="I194" s="170">
        <v>2.9891000000000001E-2</v>
      </c>
      <c r="J194" s="170"/>
      <c r="L194" s="170"/>
      <c r="M194" s="183">
        <v>0</v>
      </c>
      <c r="N194" s="170">
        <v>-1.32281</v>
      </c>
      <c r="O194">
        <v>0.37795000000000001</v>
      </c>
      <c r="P194" s="170">
        <v>2.9777000000000001E-2</v>
      </c>
      <c r="Q194" s="170"/>
      <c r="R194" s="170">
        <v>0</v>
      </c>
      <c r="S194">
        <v>-1.32281</v>
      </c>
      <c r="T194">
        <v>0.37795000000000001</v>
      </c>
      <c r="U194" s="170">
        <v>2.9789E-2</v>
      </c>
    </row>
    <row r="195" spans="1:21" x14ac:dyDescent="0.25">
      <c r="A195">
        <v>0</v>
      </c>
      <c r="B195" s="170">
        <v>-1.32281</v>
      </c>
      <c r="C195" s="170">
        <v>0.56691999999999998</v>
      </c>
      <c r="D195" s="180">
        <v>2.4489E-2</v>
      </c>
      <c r="F195">
        <v>0</v>
      </c>
      <c r="G195" s="170">
        <v>-1.32281</v>
      </c>
      <c r="H195" s="170">
        <v>0.56691999999999998</v>
      </c>
      <c r="I195" s="170">
        <v>2.4590999999999998E-2</v>
      </c>
      <c r="J195" s="170"/>
      <c r="L195" s="170"/>
      <c r="M195" s="183">
        <v>0</v>
      </c>
      <c r="N195" s="170">
        <v>-1.32281</v>
      </c>
      <c r="O195">
        <v>0.56691999999999998</v>
      </c>
      <c r="P195" s="170">
        <v>2.4492E-2</v>
      </c>
      <c r="Q195" s="170"/>
      <c r="R195" s="170">
        <v>0</v>
      </c>
      <c r="S195">
        <v>-1.32281</v>
      </c>
      <c r="T195">
        <v>0.56691999999999998</v>
      </c>
      <c r="U195" s="170">
        <v>2.4504000000000001E-2</v>
      </c>
    </row>
    <row r="196" spans="1:21" x14ac:dyDescent="0.25">
      <c r="A196">
        <v>0</v>
      </c>
      <c r="B196" s="170">
        <v>-1.32281</v>
      </c>
      <c r="C196" s="170">
        <v>0.75590000000000002</v>
      </c>
      <c r="D196" s="180">
        <v>1.8912000000000002E-2</v>
      </c>
      <c r="F196">
        <v>0</v>
      </c>
      <c r="G196" s="170">
        <v>-1.32281</v>
      </c>
      <c r="H196" s="170">
        <v>0.75590000000000002</v>
      </c>
      <c r="I196" s="170">
        <v>1.9023000000000002E-2</v>
      </c>
      <c r="J196" s="170"/>
      <c r="L196" s="170"/>
      <c r="M196" s="183">
        <v>0</v>
      </c>
      <c r="N196" s="170">
        <v>-1.32281</v>
      </c>
      <c r="O196">
        <v>0.75590000000000002</v>
      </c>
      <c r="P196" s="170">
        <v>1.8914E-2</v>
      </c>
      <c r="Q196" s="170"/>
      <c r="R196" s="170">
        <v>0</v>
      </c>
      <c r="S196">
        <v>-1.32281</v>
      </c>
      <c r="T196">
        <v>0.75590000000000002</v>
      </c>
      <c r="U196" s="170">
        <v>1.8929000000000001E-2</v>
      </c>
    </row>
    <row r="197" spans="1:21" x14ac:dyDescent="0.25">
      <c r="A197">
        <v>0</v>
      </c>
      <c r="B197" s="170">
        <v>-1.32281</v>
      </c>
      <c r="C197" s="170">
        <v>0.94486999999999999</v>
      </c>
      <c r="D197" s="180">
        <v>1.3851E-2</v>
      </c>
      <c r="F197">
        <v>0</v>
      </c>
      <c r="G197" s="170">
        <v>-1.32281</v>
      </c>
      <c r="H197" s="170">
        <v>0.94486999999999999</v>
      </c>
      <c r="I197" s="170">
        <v>1.4009000000000001E-2</v>
      </c>
      <c r="J197" s="170"/>
      <c r="L197" s="170"/>
      <c r="M197" s="183">
        <v>0</v>
      </c>
      <c r="N197" s="170">
        <v>-1.32281</v>
      </c>
      <c r="O197">
        <v>0.94486999999999999</v>
      </c>
      <c r="P197" s="170">
        <v>1.3853000000000001E-2</v>
      </c>
      <c r="Q197" s="170"/>
      <c r="R197" s="170">
        <v>0</v>
      </c>
      <c r="S197">
        <v>-1.32281</v>
      </c>
      <c r="T197">
        <v>0.94486999999999999</v>
      </c>
      <c r="U197" s="170">
        <v>1.3873E-2</v>
      </c>
    </row>
    <row r="198" spans="1:21" x14ac:dyDescent="0.25">
      <c r="A198">
        <v>0</v>
      </c>
      <c r="B198" s="170">
        <v>-1.32281</v>
      </c>
      <c r="C198" s="170">
        <v>1.13384</v>
      </c>
      <c r="D198" s="180">
        <v>9.7056E-3</v>
      </c>
      <c r="F198">
        <v>0</v>
      </c>
      <c r="G198" s="170">
        <v>-1.32281</v>
      </c>
      <c r="H198" s="170">
        <v>1.13384</v>
      </c>
      <c r="I198" s="170">
        <v>9.9594999999999996E-3</v>
      </c>
      <c r="J198" s="170"/>
      <c r="L198" s="170"/>
      <c r="M198" s="183">
        <v>0</v>
      </c>
      <c r="N198" s="170">
        <v>-1.32281</v>
      </c>
      <c r="O198">
        <v>1.13384</v>
      </c>
      <c r="P198" s="170">
        <v>9.7070999999999998E-3</v>
      </c>
      <c r="Q198" s="170"/>
      <c r="R198" s="170">
        <v>0</v>
      </c>
      <c r="S198">
        <v>-1.32281</v>
      </c>
      <c r="T198">
        <v>1.13384</v>
      </c>
      <c r="U198" s="170">
        <v>9.7359999999999999E-3</v>
      </c>
    </row>
    <row r="199" spans="1:21" x14ac:dyDescent="0.25">
      <c r="A199">
        <v>0</v>
      </c>
      <c r="B199" s="170">
        <v>-1.32281</v>
      </c>
      <c r="C199" s="170">
        <v>1.32281</v>
      </c>
      <c r="D199" s="180">
        <v>6.5604000000000001E-3</v>
      </c>
      <c r="F199">
        <v>0</v>
      </c>
      <c r="G199" s="170">
        <v>-1.32281</v>
      </c>
      <c r="H199" s="170">
        <v>1.32281</v>
      </c>
      <c r="I199" s="170">
        <v>6.9622E-3</v>
      </c>
      <c r="J199" s="170"/>
      <c r="L199" s="170"/>
      <c r="M199" s="183">
        <v>0</v>
      </c>
      <c r="N199" s="170">
        <v>-1.32281</v>
      </c>
      <c r="O199">
        <v>1.32281</v>
      </c>
      <c r="P199" s="170">
        <v>6.5614999999999996E-3</v>
      </c>
      <c r="Q199" s="170"/>
      <c r="R199" s="170">
        <v>0</v>
      </c>
      <c r="S199">
        <v>-1.32281</v>
      </c>
      <c r="T199">
        <v>1.32281</v>
      </c>
      <c r="U199" s="170">
        <v>6.6011000000000004E-3</v>
      </c>
    </row>
    <row r="200" spans="1:21" x14ac:dyDescent="0.25">
      <c r="A200">
        <v>0</v>
      </c>
      <c r="B200" s="170">
        <v>-1.32281</v>
      </c>
      <c r="C200" s="170">
        <v>1.51179</v>
      </c>
      <c r="D200" s="180">
        <v>4.3131000000000003E-3</v>
      </c>
      <c r="F200">
        <v>0</v>
      </c>
      <c r="G200" s="170">
        <v>-1.32281</v>
      </c>
      <c r="H200" s="170">
        <v>1.51179</v>
      </c>
      <c r="I200" s="170">
        <v>4.9102E-3</v>
      </c>
      <c r="J200" s="170"/>
      <c r="L200" s="170"/>
      <c r="M200" s="183">
        <v>0</v>
      </c>
      <c r="N200" s="170">
        <v>-1.32281</v>
      </c>
      <c r="O200">
        <v>1.51179</v>
      </c>
      <c r="P200" s="170">
        <v>4.3137000000000002E-3</v>
      </c>
      <c r="Q200" s="170"/>
      <c r="R200" s="170">
        <v>0</v>
      </c>
      <c r="S200">
        <v>-1.32281</v>
      </c>
      <c r="T200">
        <v>1.51179</v>
      </c>
      <c r="U200" s="170">
        <v>4.3652999999999999E-3</v>
      </c>
    </row>
    <row r="201" spans="1:21" x14ac:dyDescent="0.25">
      <c r="A201">
        <v>0</v>
      </c>
      <c r="B201" s="170">
        <v>-1.32281</v>
      </c>
      <c r="C201" s="170">
        <v>1.70076</v>
      </c>
      <c r="D201" s="180">
        <v>2.7815000000000001E-3</v>
      </c>
      <c r="F201">
        <v>0</v>
      </c>
      <c r="G201" s="170">
        <v>-1.32281</v>
      </c>
      <c r="H201" s="170">
        <v>1.70076</v>
      </c>
      <c r="I201" s="170">
        <v>3.6097999999999998E-3</v>
      </c>
      <c r="J201" s="170"/>
      <c r="L201" s="170"/>
      <c r="M201" s="183">
        <v>0</v>
      </c>
      <c r="N201" s="170">
        <v>-1.32281</v>
      </c>
      <c r="O201">
        <v>1.70076</v>
      </c>
      <c r="P201" s="170">
        <v>2.7818000000000001E-3</v>
      </c>
      <c r="Q201" s="170"/>
      <c r="R201" s="170">
        <v>0</v>
      </c>
      <c r="S201">
        <v>-1.32281</v>
      </c>
      <c r="T201">
        <v>1.70076</v>
      </c>
      <c r="U201" s="170">
        <v>2.8457000000000001E-3</v>
      </c>
    </row>
    <row r="202" spans="1:21" x14ac:dyDescent="0.25">
      <c r="A202">
        <v>0</v>
      </c>
      <c r="B202" s="170">
        <v>-1.32281</v>
      </c>
      <c r="C202" s="170">
        <v>1.8897299999999999</v>
      </c>
      <c r="D202" s="180">
        <v>1.7738000000000001E-3</v>
      </c>
      <c r="F202">
        <v>0</v>
      </c>
      <c r="G202" s="170">
        <v>-1.32281</v>
      </c>
      <c r="H202" s="170">
        <v>1.8897299999999999</v>
      </c>
      <c r="I202" s="170">
        <v>2.8514E-3</v>
      </c>
      <c r="J202" s="170"/>
      <c r="L202" s="170"/>
      <c r="M202" s="183">
        <v>0</v>
      </c>
      <c r="N202" s="170">
        <v>-1.32281</v>
      </c>
      <c r="O202">
        <v>1.8897299999999999</v>
      </c>
      <c r="P202" s="170">
        <v>1.7738000000000001E-3</v>
      </c>
      <c r="Q202" s="170"/>
      <c r="R202" s="170">
        <v>0</v>
      </c>
      <c r="S202">
        <v>-1.32281</v>
      </c>
      <c r="T202">
        <v>1.8897299999999999</v>
      </c>
      <c r="U202" s="170">
        <v>1.8499E-3</v>
      </c>
    </row>
    <row r="203" spans="1:21" x14ac:dyDescent="0.25">
      <c r="A203">
        <v>0</v>
      </c>
      <c r="B203" s="170">
        <v>-1.32281</v>
      </c>
      <c r="C203" s="170">
        <v>2.0787100000000001</v>
      </c>
      <c r="D203" s="180">
        <v>1.1255E-3</v>
      </c>
      <c r="F203">
        <v>0</v>
      </c>
      <c r="G203" s="170">
        <v>-1.32281</v>
      </c>
      <c r="H203" s="170">
        <v>2.0787100000000001</v>
      </c>
      <c r="I203" s="170">
        <v>2.4505E-3</v>
      </c>
      <c r="J203" s="170"/>
      <c r="L203" s="170"/>
      <c r="M203" s="183">
        <v>0</v>
      </c>
      <c r="N203" s="170">
        <v>-1.32281</v>
      </c>
      <c r="O203">
        <v>2.0787100000000001</v>
      </c>
      <c r="P203" s="170">
        <v>1.1253000000000001E-3</v>
      </c>
      <c r="Q203" s="170"/>
      <c r="R203" s="170">
        <v>0</v>
      </c>
      <c r="S203">
        <v>-1.32281</v>
      </c>
      <c r="T203">
        <v>2.0787100000000001</v>
      </c>
      <c r="U203" s="170">
        <v>1.2133999999999999E-3</v>
      </c>
    </row>
    <row r="204" spans="1:21" x14ac:dyDescent="0.25">
      <c r="A204">
        <v>0</v>
      </c>
      <c r="B204" s="170">
        <v>-1.32281</v>
      </c>
      <c r="C204" s="170">
        <v>2.2676799999999999</v>
      </c>
      <c r="D204" s="180">
        <v>7.1292000000000003E-4</v>
      </c>
      <c r="F204">
        <v>0</v>
      </c>
      <c r="G204" s="170">
        <v>-1.32281</v>
      </c>
      <c r="H204" s="170">
        <v>2.2676799999999999</v>
      </c>
      <c r="I204" s="170">
        <v>2.2634E-3</v>
      </c>
      <c r="J204" s="170"/>
      <c r="L204" s="170"/>
      <c r="M204" s="183">
        <v>0</v>
      </c>
      <c r="N204" s="170">
        <v>-1.32281</v>
      </c>
      <c r="O204">
        <v>2.2676799999999999</v>
      </c>
      <c r="P204" s="170">
        <v>7.1263000000000001E-4</v>
      </c>
      <c r="Q204" s="170"/>
      <c r="R204" s="170">
        <v>0</v>
      </c>
      <c r="S204">
        <v>-1.32281</v>
      </c>
      <c r="T204">
        <v>2.2676799999999999</v>
      </c>
      <c r="U204" s="170">
        <v>8.1256999999999998E-4</v>
      </c>
    </row>
    <row r="205" spans="1:21" x14ac:dyDescent="0.25">
      <c r="A205">
        <v>0</v>
      </c>
      <c r="B205" s="170">
        <v>-1.32281</v>
      </c>
      <c r="C205" s="170">
        <v>2.4566499999999998</v>
      </c>
      <c r="D205" s="180">
        <v>4.5099000000000002E-4</v>
      </c>
      <c r="F205">
        <v>0</v>
      </c>
      <c r="G205" s="170">
        <v>-1.32281</v>
      </c>
      <c r="H205" s="170">
        <v>2.4566499999999998</v>
      </c>
      <c r="I205" s="170">
        <v>2.1882999999999998E-3</v>
      </c>
      <c r="J205" s="170"/>
      <c r="L205" s="170"/>
      <c r="M205" s="183">
        <v>0</v>
      </c>
      <c r="N205" s="170">
        <v>-1.32281</v>
      </c>
      <c r="O205">
        <v>2.4566499999999998</v>
      </c>
      <c r="P205" s="170">
        <v>4.5064999999999998E-4</v>
      </c>
      <c r="Q205" s="170"/>
      <c r="R205" s="170">
        <v>0</v>
      </c>
      <c r="S205">
        <v>-1.32281</v>
      </c>
      <c r="T205">
        <v>2.4566499999999998</v>
      </c>
      <c r="U205" s="170">
        <v>5.6236999999999997E-4</v>
      </c>
    </row>
    <row r="206" spans="1:21" x14ac:dyDescent="0.25">
      <c r="A206">
        <v>0</v>
      </c>
      <c r="B206" s="170">
        <v>-1.32281</v>
      </c>
      <c r="C206" s="170">
        <v>2.6456300000000001</v>
      </c>
      <c r="D206" s="180">
        <v>2.8426999999999999E-4</v>
      </c>
      <c r="F206">
        <v>0</v>
      </c>
      <c r="G206" s="170">
        <v>-1.32281</v>
      </c>
      <c r="H206" s="170">
        <v>2.6456300000000001</v>
      </c>
      <c r="I206" s="170">
        <v>2.1576999999999998E-3</v>
      </c>
      <c r="J206" s="170"/>
      <c r="L206" s="170"/>
      <c r="M206" s="183">
        <v>0</v>
      </c>
      <c r="N206" s="170">
        <v>-1.32281</v>
      </c>
      <c r="O206">
        <v>2.6456300000000001</v>
      </c>
      <c r="P206" s="170">
        <v>2.8394E-4</v>
      </c>
      <c r="Q206" s="170"/>
      <c r="R206" s="170">
        <v>0</v>
      </c>
      <c r="S206">
        <v>-1.32281</v>
      </c>
      <c r="T206">
        <v>2.6456300000000001</v>
      </c>
      <c r="U206" s="170">
        <v>4.0759999999999999E-4</v>
      </c>
    </row>
    <row r="207" spans="1:21" x14ac:dyDescent="0.25">
      <c r="A207">
        <v>0</v>
      </c>
      <c r="B207" s="170">
        <v>-1.32281</v>
      </c>
      <c r="C207" s="170">
        <v>2.8346</v>
      </c>
      <c r="D207" s="180">
        <v>1.7788999999999999E-4</v>
      </c>
      <c r="F207">
        <v>0</v>
      </c>
      <c r="G207" s="170">
        <v>-1.32281</v>
      </c>
      <c r="H207" s="170">
        <v>2.8346</v>
      </c>
      <c r="I207" s="170">
        <v>2.1305E-3</v>
      </c>
      <c r="J207" s="170"/>
      <c r="L207" s="170"/>
      <c r="M207" s="183">
        <v>0</v>
      </c>
      <c r="N207" s="170">
        <v>-1.32281</v>
      </c>
      <c r="O207">
        <v>2.8346</v>
      </c>
      <c r="P207" s="170">
        <v>1.7759000000000001E-4</v>
      </c>
      <c r="Q207" s="170"/>
      <c r="R207" s="170">
        <v>0</v>
      </c>
      <c r="S207">
        <v>-1.32281</v>
      </c>
      <c r="T207">
        <v>2.8346</v>
      </c>
      <c r="U207" s="170">
        <v>3.1346E-4</v>
      </c>
    </row>
    <row r="208" spans="1:21" x14ac:dyDescent="0.25">
      <c r="A208">
        <v>0</v>
      </c>
      <c r="B208" s="170">
        <v>-1.32281</v>
      </c>
      <c r="C208" s="170">
        <v>3.0235699999999999</v>
      </c>
      <c r="D208" s="180">
        <v>1.1006E-4</v>
      </c>
      <c r="F208">
        <v>0</v>
      </c>
      <c r="G208" s="170">
        <v>-1.32281</v>
      </c>
      <c r="H208" s="170">
        <v>3.0235699999999999</v>
      </c>
      <c r="I208" s="170">
        <v>2.0844000000000001E-3</v>
      </c>
      <c r="J208" s="170"/>
      <c r="L208" s="170"/>
      <c r="M208" s="183">
        <v>0</v>
      </c>
      <c r="N208" s="170">
        <v>-1.32281</v>
      </c>
      <c r="O208">
        <v>3.0235699999999999</v>
      </c>
      <c r="P208" s="170">
        <v>1.0980999999999999E-4</v>
      </c>
      <c r="Q208" s="170"/>
      <c r="R208" s="170">
        <v>0</v>
      </c>
      <c r="S208">
        <v>-1.32281</v>
      </c>
      <c r="T208">
        <v>3.0235699999999999</v>
      </c>
      <c r="U208" s="170">
        <v>2.5821999999999998E-4</v>
      </c>
    </row>
    <row r="209" spans="1:21" x14ac:dyDescent="0.25">
      <c r="A209" s="114">
        <v>0</v>
      </c>
      <c r="B209" s="171">
        <v>-1.32281</v>
      </c>
      <c r="C209" s="171">
        <v>3.2125400000000002</v>
      </c>
      <c r="D209" s="181">
        <v>6.7095999999999996E-5</v>
      </c>
      <c r="E209" s="114"/>
      <c r="F209" s="114">
        <v>0</v>
      </c>
      <c r="G209" s="171">
        <v>-1.32281</v>
      </c>
      <c r="H209" s="171">
        <v>3.2125400000000002</v>
      </c>
      <c r="I209" s="171">
        <v>2.0095E-3</v>
      </c>
      <c r="J209" s="171"/>
      <c r="K209" s="114"/>
      <c r="L209" s="171"/>
      <c r="M209" s="184">
        <v>0</v>
      </c>
      <c r="N209" s="171">
        <v>-1.32281</v>
      </c>
      <c r="O209" s="114">
        <v>3.2125400000000002</v>
      </c>
      <c r="P209" s="171">
        <v>6.6891999999999996E-5</v>
      </c>
      <c r="Q209" s="171"/>
      <c r="R209" s="171">
        <v>0</v>
      </c>
      <c r="S209" s="114">
        <v>-1.32281</v>
      </c>
      <c r="T209">
        <v>3.2125400000000002</v>
      </c>
      <c r="U209" s="170">
        <v>2.2809999999999999E-4</v>
      </c>
    </row>
    <row r="210" spans="1:21" x14ac:dyDescent="0.25">
      <c r="A210" s="114">
        <v>0</v>
      </c>
      <c r="B210" s="171">
        <v>-1.32281</v>
      </c>
      <c r="C210" s="171">
        <v>3.4015200000000001</v>
      </c>
      <c r="D210" s="181">
        <v>4.0197000000000002E-5</v>
      </c>
      <c r="E210" s="114"/>
      <c r="F210" s="114">
        <v>0</v>
      </c>
      <c r="G210" s="171">
        <v>-1.32281</v>
      </c>
      <c r="H210" s="171">
        <v>3.4015200000000001</v>
      </c>
      <c r="I210" s="171">
        <v>1.9049E-3</v>
      </c>
      <c r="J210" s="171"/>
      <c r="K210" s="114"/>
      <c r="L210" s="171"/>
      <c r="M210" s="184">
        <v>0</v>
      </c>
      <c r="N210" s="171">
        <v>-1.32281</v>
      </c>
      <c r="O210" s="114">
        <v>3.4015200000000001</v>
      </c>
      <c r="P210" s="171">
        <v>4.0040999999999998E-5</v>
      </c>
      <c r="Q210" s="171"/>
      <c r="R210" s="171">
        <v>0</v>
      </c>
      <c r="S210" s="114">
        <v>-1.32281</v>
      </c>
      <c r="T210">
        <v>3.4015200000000001</v>
      </c>
      <c r="U210" s="170">
        <v>2.1419000000000001E-4</v>
      </c>
    </row>
    <row r="211" spans="1:21" x14ac:dyDescent="0.25">
      <c r="A211" s="114">
        <v>0</v>
      </c>
      <c r="B211" s="171">
        <v>-1.32281</v>
      </c>
      <c r="C211" s="171">
        <v>3.59049</v>
      </c>
      <c r="D211" s="171">
        <v>2.3635E-5</v>
      </c>
      <c r="E211" s="114"/>
      <c r="F211" s="114">
        <v>0</v>
      </c>
      <c r="G211" s="171">
        <v>-1.32281</v>
      </c>
      <c r="H211" s="171">
        <v>3.59049</v>
      </c>
      <c r="I211" s="171">
        <v>1.7742999999999999E-3</v>
      </c>
      <c r="J211" s="171"/>
      <c r="K211" s="114"/>
      <c r="L211" s="171"/>
      <c r="M211" s="184">
        <v>0</v>
      </c>
      <c r="N211" s="114">
        <v>-1.32281</v>
      </c>
      <c r="O211" s="114">
        <v>3.59049</v>
      </c>
      <c r="P211" s="171">
        <v>2.3521999999999999E-5</v>
      </c>
      <c r="Q211" s="171"/>
      <c r="R211" s="171">
        <v>0</v>
      </c>
      <c r="S211" s="114">
        <v>-1.32281</v>
      </c>
      <c r="T211">
        <v>3.59049</v>
      </c>
      <c r="U211" s="170">
        <v>2.1055999999999999E-4</v>
      </c>
    </row>
    <row r="212" spans="1:21" x14ac:dyDescent="0.25">
      <c r="A212" s="114">
        <v>0</v>
      </c>
      <c r="B212" s="186">
        <v>-1.32281</v>
      </c>
      <c r="C212" s="186">
        <v>3.7794599999999998</v>
      </c>
      <c r="D212" s="181">
        <v>1.364E-5</v>
      </c>
      <c r="E212" s="114"/>
      <c r="F212" s="114">
        <v>0</v>
      </c>
      <c r="G212" s="171">
        <v>-1.32281</v>
      </c>
      <c r="H212" s="186">
        <v>3.7794599999999998</v>
      </c>
      <c r="I212" s="185">
        <v>1.6245000000000001E-3</v>
      </c>
      <c r="J212" s="171"/>
      <c r="K212" s="114"/>
      <c r="L212" s="171"/>
      <c r="M212" s="184">
        <v>0</v>
      </c>
      <c r="N212" s="186">
        <v>-1.32281</v>
      </c>
      <c r="O212" s="114">
        <v>3.7794599999999998</v>
      </c>
      <c r="P212" s="171">
        <v>1.3560999999999999E-5</v>
      </c>
      <c r="Q212" s="171"/>
      <c r="R212" s="186">
        <v>0</v>
      </c>
      <c r="S212" s="186">
        <v>-1.32281</v>
      </c>
      <c r="T212">
        <v>3.7794599999999998</v>
      </c>
      <c r="U212" s="170">
        <v>2.1321999999999999E-4</v>
      </c>
    </row>
    <row r="213" spans="1:21" x14ac:dyDescent="0.25">
      <c r="A213" s="114">
        <v>0</v>
      </c>
      <c r="B213" s="186">
        <v>-1.32281</v>
      </c>
      <c r="C213" s="186">
        <v>3.9684400000000002</v>
      </c>
      <c r="D213" s="181">
        <v>7.7344E-6</v>
      </c>
      <c r="E213" s="114"/>
      <c r="F213" s="114">
        <v>0</v>
      </c>
      <c r="G213" s="171">
        <v>-1.32281</v>
      </c>
      <c r="H213" s="186">
        <v>3.9684400000000002</v>
      </c>
      <c r="I213" s="185">
        <v>1.4630999999999999E-3</v>
      </c>
      <c r="J213" s="171"/>
      <c r="K213" s="114"/>
      <c r="L213" s="171"/>
      <c r="M213" s="184">
        <v>0</v>
      </c>
      <c r="N213" s="186">
        <v>-1.32281</v>
      </c>
      <c r="O213" s="114">
        <v>3.9684400000000002</v>
      </c>
      <c r="P213" s="171">
        <v>7.6824999999999997E-6</v>
      </c>
      <c r="Q213" s="171"/>
      <c r="R213" s="186">
        <v>0</v>
      </c>
      <c r="S213" s="186">
        <v>-1.32281</v>
      </c>
      <c r="T213">
        <v>3.9684400000000002</v>
      </c>
      <c r="U213" s="170">
        <v>2.1948000000000001E-4</v>
      </c>
    </row>
    <row r="214" spans="1:21" x14ac:dyDescent="0.25">
      <c r="A214" s="114">
        <v>0</v>
      </c>
      <c r="B214" s="186">
        <v>-1.32281</v>
      </c>
      <c r="C214" s="186">
        <v>4.1574099999999996</v>
      </c>
      <c r="D214" s="181">
        <v>4.3201000000000004E-6</v>
      </c>
      <c r="E214" s="114"/>
      <c r="F214" s="114">
        <v>0</v>
      </c>
      <c r="G214" s="171">
        <v>-1.32281</v>
      </c>
      <c r="H214" s="186">
        <v>4.1574099999999996</v>
      </c>
      <c r="I214" s="185">
        <v>1.2976000000000001E-3</v>
      </c>
      <c r="J214" s="171"/>
      <c r="K214" s="114"/>
      <c r="L214" s="171"/>
      <c r="M214" s="184">
        <v>0</v>
      </c>
      <c r="N214" s="186">
        <v>-1.32281</v>
      </c>
      <c r="O214" s="114">
        <v>4.1574099999999996</v>
      </c>
      <c r="P214" s="171">
        <v>4.2876999999999996E-6</v>
      </c>
      <c r="Q214" s="171"/>
      <c r="R214" s="186">
        <v>0</v>
      </c>
      <c r="S214" s="186">
        <v>-1.32281</v>
      </c>
      <c r="T214">
        <v>4.1574099999999996</v>
      </c>
      <c r="U214" s="170">
        <v>2.275E-4</v>
      </c>
    </row>
    <row r="215" spans="1:21" x14ac:dyDescent="0.25">
      <c r="A215" s="114">
        <v>0</v>
      </c>
      <c r="B215" s="186">
        <v>-1.32281</v>
      </c>
      <c r="C215" s="186">
        <v>4.3463799999999999</v>
      </c>
      <c r="D215" s="181">
        <v>2.3856000000000001E-6</v>
      </c>
      <c r="E215" s="114"/>
      <c r="F215" s="114">
        <v>0</v>
      </c>
      <c r="G215" s="171">
        <v>-1.32281</v>
      </c>
      <c r="H215" s="186">
        <v>4.3463799999999999</v>
      </c>
      <c r="I215" s="185">
        <v>1.1343E-3</v>
      </c>
      <c r="J215" s="171"/>
      <c r="K215" s="114"/>
      <c r="L215" s="171"/>
      <c r="M215" s="184">
        <v>0</v>
      </c>
      <c r="N215" s="186">
        <v>-1.32281</v>
      </c>
      <c r="O215" s="114">
        <v>4.3463799999999999</v>
      </c>
      <c r="P215" s="171">
        <v>2.3669000000000002E-6</v>
      </c>
      <c r="Q215" s="171"/>
      <c r="R215" s="186">
        <v>0</v>
      </c>
      <c r="S215" s="186">
        <v>-1.32281</v>
      </c>
      <c r="T215">
        <v>4.3463799999999999</v>
      </c>
      <c r="U215" s="170">
        <v>2.3606000000000001E-4</v>
      </c>
    </row>
    <row r="216" spans="1:21" x14ac:dyDescent="0.25">
      <c r="A216" s="114">
        <v>0</v>
      </c>
      <c r="B216" s="186">
        <v>-1.32281</v>
      </c>
      <c r="C216" s="186">
        <v>4.5353599999999998</v>
      </c>
      <c r="D216" s="181">
        <v>1.3090000000000001E-6</v>
      </c>
      <c r="E216" s="114"/>
      <c r="F216" s="114">
        <v>0</v>
      </c>
      <c r="G216" s="171">
        <v>-1.32281</v>
      </c>
      <c r="H216" s="186">
        <v>4.5353599999999998</v>
      </c>
      <c r="I216" s="185">
        <v>9.7832999999999991E-4</v>
      </c>
      <c r="J216" s="171"/>
      <c r="K216" s="114"/>
      <c r="L216" s="171"/>
      <c r="M216" s="184">
        <v>0</v>
      </c>
      <c r="N216" s="186">
        <v>-1.32281</v>
      </c>
      <c r="O216" s="114">
        <v>4.5353599999999998</v>
      </c>
      <c r="P216" s="171">
        <v>1.2993E-6</v>
      </c>
      <c r="Q216" s="171"/>
      <c r="R216" s="186">
        <v>0</v>
      </c>
      <c r="S216" s="186">
        <v>-1.32281</v>
      </c>
      <c r="T216">
        <v>4.5353599999999998</v>
      </c>
      <c r="U216" s="170">
        <v>2.4435E-4</v>
      </c>
    </row>
    <row r="217" spans="1:21" x14ac:dyDescent="0.25">
      <c r="A217" s="114">
        <v>0</v>
      </c>
      <c r="B217" s="186">
        <v>-1.32281</v>
      </c>
      <c r="C217" s="186">
        <v>4.7243300000000001</v>
      </c>
      <c r="D217" s="181">
        <v>7.1811000000000002E-7</v>
      </c>
      <c r="E217" s="114"/>
      <c r="F217" s="114">
        <v>0</v>
      </c>
      <c r="G217" s="171">
        <v>-1.32281</v>
      </c>
      <c r="H217" s="186">
        <v>4.7243300000000001</v>
      </c>
      <c r="I217" s="185">
        <v>8.3339999999999998E-4</v>
      </c>
      <c r="J217" s="171"/>
      <c r="K217" s="114"/>
      <c r="L217" s="171"/>
      <c r="M217" s="184">
        <v>0</v>
      </c>
      <c r="N217" s="186">
        <v>-1.32281</v>
      </c>
      <c r="O217" s="114">
        <v>4.7243300000000001</v>
      </c>
      <c r="P217" s="171">
        <v>7.1424000000000002E-7</v>
      </c>
      <c r="Q217" s="171"/>
      <c r="R217" s="186">
        <v>0</v>
      </c>
      <c r="S217" s="186">
        <v>-1.32281</v>
      </c>
      <c r="T217">
        <v>4.7243300000000001</v>
      </c>
      <c r="U217" s="170">
        <v>2.5183999999999997E-4</v>
      </c>
    </row>
    <row r="218" spans="1:21" x14ac:dyDescent="0.25">
      <c r="A218" s="114">
        <v>0</v>
      </c>
      <c r="B218" s="186">
        <v>-1.32281</v>
      </c>
      <c r="C218" s="186">
        <v>4.9132999999999996</v>
      </c>
      <c r="D218" s="181">
        <v>3.9685000000000001E-7</v>
      </c>
      <c r="E218" s="114"/>
      <c r="F218" s="114">
        <v>0</v>
      </c>
      <c r="G218" s="171">
        <v>-1.32281</v>
      </c>
      <c r="H218" s="186">
        <v>4.9132999999999996</v>
      </c>
      <c r="I218" s="185">
        <v>7.0177E-4</v>
      </c>
      <c r="J218" s="171"/>
      <c r="K218" s="114"/>
      <c r="L218" s="171"/>
      <c r="M218" s="184">
        <v>0</v>
      </c>
      <c r="N218" s="186">
        <v>-1.32281</v>
      </c>
      <c r="O218" s="114">
        <v>4.9132999999999996</v>
      </c>
      <c r="P218" s="171">
        <v>3.9640999999999999E-7</v>
      </c>
      <c r="Q218" s="171"/>
      <c r="R218" s="186">
        <v>0</v>
      </c>
      <c r="S218" s="186">
        <v>-1.32281</v>
      </c>
      <c r="T218">
        <v>4.9132999999999996</v>
      </c>
      <c r="U218" s="170">
        <v>2.5816000000000001E-4</v>
      </c>
    </row>
    <row r="219" spans="1:21" x14ac:dyDescent="0.25">
      <c r="A219" s="114">
        <v>0</v>
      </c>
      <c r="B219" s="186">
        <v>-1.32281</v>
      </c>
      <c r="C219" s="186">
        <v>5.1022800000000004</v>
      </c>
      <c r="D219" s="181">
        <v>2.2275000000000001E-7</v>
      </c>
      <c r="E219" s="114"/>
      <c r="F219" s="114">
        <v>0</v>
      </c>
      <c r="G219" s="171">
        <v>-1.32281</v>
      </c>
      <c r="H219" s="186">
        <v>5.1022800000000004</v>
      </c>
      <c r="I219" s="185">
        <v>5.8458999999999996E-4</v>
      </c>
      <c r="J219" s="171"/>
      <c r="K219" s="114"/>
      <c r="L219" s="171"/>
      <c r="M219" s="184">
        <v>0</v>
      </c>
      <c r="N219" s="186">
        <v>-1.32281</v>
      </c>
      <c r="O219" s="114">
        <v>5.1022800000000004</v>
      </c>
      <c r="P219" s="171">
        <v>2.2419E-7</v>
      </c>
      <c r="Q219" s="171"/>
      <c r="R219" s="186">
        <v>0</v>
      </c>
      <c r="S219" s="186">
        <v>-1.32281</v>
      </c>
      <c r="T219">
        <v>5.1022800000000004</v>
      </c>
      <c r="U219" s="170">
        <v>2.6312999999999998E-4</v>
      </c>
    </row>
    <row r="220" spans="1:21" x14ac:dyDescent="0.25">
      <c r="A220" s="114">
        <v>0</v>
      </c>
      <c r="B220" s="186">
        <v>-1.32281</v>
      </c>
      <c r="C220" s="186">
        <v>5.2912499999999998</v>
      </c>
      <c r="D220" s="181">
        <v>1.2804E-7</v>
      </c>
      <c r="E220" s="114"/>
      <c r="F220" s="114">
        <v>0</v>
      </c>
      <c r="G220" s="171">
        <v>-1.32281</v>
      </c>
      <c r="H220" s="186">
        <v>5.2912499999999998</v>
      </c>
      <c r="I220" s="185">
        <v>4.8207000000000002E-4</v>
      </c>
      <c r="J220" s="171"/>
      <c r="K220" s="114"/>
      <c r="L220" s="171"/>
      <c r="M220" s="184">
        <v>0</v>
      </c>
      <c r="N220" s="186">
        <v>-1.32281</v>
      </c>
      <c r="O220" s="114">
        <v>5.2912499999999998</v>
      </c>
      <c r="P220" s="171">
        <v>1.3038999999999999E-7</v>
      </c>
      <c r="Q220" s="171"/>
      <c r="R220" s="186">
        <v>0</v>
      </c>
      <c r="S220" s="186">
        <v>-1.32281</v>
      </c>
      <c r="T220">
        <v>5.2912499999999998</v>
      </c>
      <c r="U220" s="170">
        <v>2.6658999999999998E-4</v>
      </c>
    </row>
    <row r="221" spans="1:21" x14ac:dyDescent="0.25">
      <c r="A221" s="114">
        <v>0</v>
      </c>
      <c r="B221" s="186">
        <v>-1.32281</v>
      </c>
      <c r="C221" s="186">
        <v>5.4802200000000001</v>
      </c>
      <c r="D221" s="181">
        <v>7.5914000000000001E-8</v>
      </c>
      <c r="E221" s="114"/>
      <c r="F221" s="114">
        <v>0</v>
      </c>
      <c r="G221" s="171">
        <v>-1.32281</v>
      </c>
      <c r="H221" s="186">
        <v>5.4802200000000001</v>
      </c>
      <c r="I221" s="185">
        <v>3.9375E-4</v>
      </c>
      <c r="J221" s="171"/>
      <c r="K221" s="114"/>
      <c r="L221" s="171"/>
      <c r="M221" s="184">
        <v>0</v>
      </c>
      <c r="N221" s="186">
        <v>-1.32281</v>
      </c>
      <c r="O221" s="114">
        <v>5.4802200000000001</v>
      </c>
      <c r="P221" s="171">
        <v>7.8603000000000006E-8</v>
      </c>
      <c r="Q221" s="171"/>
      <c r="R221" s="186">
        <v>0</v>
      </c>
      <c r="S221" s="186">
        <v>-1.32281</v>
      </c>
      <c r="T221">
        <v>5.4802200000000001</v>
      </c>
      <c r="U221" s="170">
        <v>2.6850000000000002E-4</v>
      </c>
    </row>
    <row r="222" spans="1:21" x14ac:dyDescent="0.25">
      <c r="A222" s="114">
        <v>0</v>
      </c>
      <c r="B222" s="171">
        <v>-1.32281</v>
      </c>
      <c r="C222" s="171">
        <v>5.6691900000000004</v>
      </c>
      <c r="D222" s="181">
        <v>4.6664E-8</v>
      </c>
      <c r="E222" s="114"/>
      <c r="F222" s="114">
        <v>0</v>
      </c>
      <c r="G222" s="171">
        <v>-1.32281</v>
      </c>
      <c r="H222" s="171">
        <v>5.6691900000000004</v>
      </c>
      <c r="I222" s="171">
        <v>3.1871999999999998E-4</v>
      </c>
      <c r="J222" s="171"/>
      <c r="K222" s="114"/>
      <c r="L222" s="171"/>
      <c r="M222" s="184">
        <v>0</v>
      </c>
      <c r="N222" s="171">
        <v>-1.32281</v>
      </c>
      <c r="O222" s="114">
        <v>5.6691900000000004</v>
      </c>
      <c r="P222" s="171">
        <v>4.9367000000000001E-8</v>
      </c>
      <c r="Q222" s="171"/>
      <c r="R222" s="171">
        <v>0</v>
      </c>
      <c r="S222" s="114">
        <v>-1.32281</v>
      </c>
      <c r="T222">
        <v>5.6691900000000004</v>
      </c>
      <c r="U222" s="170">
        <v>2.6884000000000001E-4</v>
      </c>
    </row>
    <row r="223" spans="1:21" x14ac:dyDescent="0.25">
      <c r="A223" s="114">
        <v>0</v>
      </c>
      <c r="B223" s="171">
        <v>-1.32281</v>
      </c>
      <c r="C223" s="171">
        <v>5.8581700000000003</v>
      </c>
      <c r="D223" s="181">
        <v>2.9799000000000001E-8</v>
      </c>
      <c r="E223" s="114"/>
      <c r="F223" s="114">
        <v>0</v>
      </c>
      <c r="G223" s="171">
        <v>-1.32281</v>
      </c>
      <c r="H223" s="171">
        <v>5.8581700000000003</v>
      </c>
      <c r="I223" s="171">
        <v>2.5575000000000001E-4</v>
      </c>
      <c r="J223" s="171"/>
      <c r="K223" s="114"/>
      <c r="L223" s="171"/>
      <c r="M223" s="184">
        <v>0</v>
      </c>
      <c r="N223" s="171">
        <v>-1.32281</v>
      </c>
      <c r="O223" s="114">
        <v>5.8581700000000003</v>
      </c>
      <c r="P223" s="171">
        <v>3.2355000000000001E-8</v>
      </c>
      <c r="Q223" s="171"/>
      <c r="R223" s="171">
        <v>0</v>
      </c>
      <c r="S223" s="114">
        <v>-1.32281</v>
      </c>
      <c r="T223">
        <v>5.8581700000000003</v>
      </c>
      <c r="U223" s="170">
        <v>2.6766000000000002E-4</v>
      </c>
    </row>
    <row r="224" spans="1:21" x14ac:dyDescent="0.25">
      <c r="A224">
        <v>0</v>
      </c>
      <c r="B224" s="170">
        <v>-1.32281</v>
      </c>
      <c r="C224" s="170">
        <v>6.0471399999999997</v>
      </c>
      <c r="D224" s="180">
        <v>1.9744000000000001E-8</v>
      </c>
      <c r="F224">
        <v>0</v>
      </c>
      <c r="G224" s="170">
        <v>-1.32281</v>
      </c>
      <c r="H224" s="170">
        <v>6.0471399999999997</v>
      </c>
      <c r="I224" s="170">
        <v>2.0351000000000001E-4</v>
      </c>
      <c r="J224" s="170"/>
      <c r="L224" s="170"/>
      <c r="M224" s="183">
        <v>0</v>
      </c>
      <c r="N224" s="170">
        <v>-1.32281</v>
      </c>
      <c r="O224">
        <v>6.0471399999999997</v>
      </c>
      <c r="P224" s="170">
        <v>2.2084000000000001E-8</v>
      </c>
      <c r="Q224" s="170"/>
      <c r="R224" s="170">
        <v>0</v>
      </c>
      <c r="S224">
        <v>-1.32281</v>
      </c>
      <c r="T224">
        <v>6.0471399999999997</v>
      </c>
      <c r="U224" s="170">
        <v>2.6500999999999999E-4</v>
      </c>
    </row>
    <row r="225" spans="1:21" x14ac:dyDescent="0.25">
      <c r="A225">
        <v>0</v>
      </c>
      <c r="B225" s="170">
        <v>-1.32281</v>
      </c>
      <c r="C225" s="170">
        <v>6.23611</v>
      </c>
      <c r="D225" s="180">
        <v>1.352E-8</v>
      </c>
      <c r="F225">
        <v>0</v>
      </c>
      <c r="G225" s="170">
        <v>-1.32281</v>
      </c>
      <c r="H225" s="170">
        <v>6.23611</v>
      </c>
      <c r="I225" s="170">
        <v>1.6064000000000001E-4</v>
      </c>
      <c r="J225" s="170"/>
      <c r="L225" s="170"/>
      <c r="M225" s="183">
        <v>0</v>
      </c>
      <c r="N225" s="170">
        <v>-1.32281</v>
      </c>
      <c r="O225">
        <v>6.23611</v>
      </c>
      <c r="P225" s="170">
        <v>1.5624999999999999E-8</v>
      </c>
      <c r="Q225" s="170"/>
      <c r="R225" s="170">
        <v>0</v>
      </c>
      <c r="S225">
        <v>-1.32281</v>
      </c>
      <c r="T225">
        <v>6.23611</v>
      </c>
      <c r="U225" s="170">
        <v>2.6098000000000001E-4</v>
      </c>
    </row>
    <row r="226" spans="1:21" x14ac:dyDescent="0.25">
      <c r="A226">
        <v>0</v>
      </c>
      <c r="B226" s="170">
        <v>-1.32281</v>
      </c>
      <c r="C226" s="170">
        <v>6.42509</v>
      </c>
      <c r="D226" s="180">
        <v>9.5134999999999995E-9</v>
      </c>
      <c r="F226">
        <v>0</v>
      </c>
      <c r="G226" s="170">
        <v>-1.32281</v>
      </c>
      <c r="H226" s="170">
        <v>6.42509</v>
      </c>
      <c r="I226" s="170">
        <v>1.2579999999999999E-4</v>
      </c>
      <c r="J226" s="170"/>
      <c r="L226" s="170"/>
      <c r="M226" s="183">
        <v>0</v>
      </c>
      <c r="N226" s="170">
        <v>-1.32281</v>
      </c>
      <c r="O226">
        <v>6.42509</v>
      </c>
      <c r="P226" s="170">
        <v>1.1390999999999999E-8</v>
      </c>
      <c r="Q226" s="170"/>
      <c r="R226" s="170">
        <v>0</v>
      </c>
      <c r="S226">
        <v>-1.32281</v>
      </c>
      <c r="T226">
        <v>6.42509</v>
      </c>
      <c r="U226" s="170">
        <v>2.5568999999999999E-4</v>
      </c>
    </row>
    <row r="227" spans="1:21" x14ac:dyDescent="0.25">
      <c r="A227">
        <v>0</v>
      </c>
      <c r="B227" s="170">
        <v>-1.32281</v>
      </c>
      <c r="C227" s="170">
        <v>6.6140600000000003</v>
      </c>
      <c r="D227" s="180">
        <v>6.8351999999999997E-9</v>
      </c>
      <c r="F227">
        <v>0</v>
      </c>
      <c r="G227" s="170">
        <v>-1.32281</v>
      </c>
      <c r="H227" s="170">
        <v>6.6140600000000003</v>
      </c>
      <c r="I227" s="170">
        <v>9.7756000000000004E-5</v>
      </c>
      <c r="J227" s="170"/>
      <c r="L227" s="170"/>
      <c r="M227" s="183">
        <v>0</v>
      </c>
      <c r="N227" s="170">
        <v>-1.32281</v>
      </c>
      <c r="O227">
        <v>6.6140600000000003</v>
      </c>
      <c r="P227" s="170">
        <v>8.5036999999999999E-9</v>
      </c>
      <c r="Q227" s="170"/>
      <c r="R227" s="170">
        <v>0</v>
      </c>
      <c r="S227">
        <v>-1.32281</v>
      </c>
      <c r="T227">
        <v>6.6140600000000003</v>
      </c>
      <c r="U227" s="170">
        <v>2.4926000000000001E-4</v>
      </c>
    </row>
    <row r="228" spans="1:21" x14ac:dyDescent="0.25">
      <c r="A228">
        <v>0</v>
      </c>
      <c r="B228" s="170">
        <v>-1.32281</v>
      </c>
      <c r="C228" s="170">
        <v>6.8030299999999997</v>
      </c>
      <c r="D228" s="180">
        <v>4.9834E-9</v>
      </c>
      <c r="F228">
        <v>0</v>
      </c>
      <c r="G228" s="170">
        <v>-1.32281</v>
      </c>
      <c r="H228" s="170">
        <v>6.8030299999999997</v>
      </c>
      <c r="I228" s="170">
        <v>7.5386E-5</v>
      </c>
      <c r="J228" s="170"/>
      <c r="L228" s="170"/>
      <c r="M228" s="183">
        <v>0</v>
      </c>
      <c r="N228" s="170">
        <v>-1.32281</v>
      </c>
      <c r="O228">
        <v>6.8030299999999997</v>
      </c>
      <c r="P228" s="170">
        <v>6.4635999999999999E-9</v>
      </c>
      <c r="Q228" s="170"/>
      <c r="R228" s="170">
        <v>0</v>
      </c>
      <c r="S228">
        <v>-1.32281</v>
      </c>
      <c r="T228">
        <v>6.8030299999999997</v>
      </c>
      <c r="U228" s="170">
        <v>2.4182000000000001E-4</v>
      </c>
    </row>
    <row r="229" spans="1:21" x14ac:dyDescent="0.25">
      <c r="A229">
        <v>0</v>
      </c>
      <c r="B229" s="170">
        <v>-1.32281</v>
      </c>
      <c r="C229" s="170">
        <v>6.9920099999999996</v>
      </c>
      <c r="D229" s="180">
        <v>3.6669999999999998E-9</v>
      </c>
      <c r="F229">
        <v>0</v>
      </c>
      <c r="G229" s="170">
        <v>-1.32281</v>
      </c>
      <c r="H229" s="170">
        <v>6.9920099999999996</v>
      </c>
      <c r="I229" s="170">
        <v>5.7697E-5</v>
      </c>
      <c r="J229" s="170"/>
      <c r="L229" s="170"/>
      <c r="M229" s="183">
        <v>0</v>
      </c>
      <c r="N229" s="170">
        <v>-1.32281</v>
      </c>
      <c r="O229">
        <v>6.9920099999999996</v>
      </c>
      <c r="P229" s="170">
        <v>4.9799000000000001E-9</v>
      </c>
      <c r="Q229" s="170"/>
      <c r="R229" s="170">
        <v>0</v>
      </c>
      <c r="S229">
        <v>-1.32281</v>
      </c>
      <c r="T229">
        <v>6.9920099999999996</v>
      </c>
      <c r="U229" s="170">
        <v>2.3353E-4</v>
      </c>
    </row>
    <row r="230" spans="1:21" x14ac:dyDescent="0.25">
      <c r="A230">
        <v>0</v>
      </c>
      <c r="B230" s="170">
        <v>-1.32281</v>
      </c>
      <c r="C230" s="170">
        <v>7.1809799999999999</v>
      </c>
      <c r="D230" s="180">
        <v>2.7112999999999999E-9</v>
      </c>
      <c r="F230">
        <v>0</v>
      </c>
      <c r="G230" s="170">
        <v>-1.32281</v>
      </c>
      <c r="H230" s="170">
        <v>7.1809799999999999</v>
      </c>
      <c r="I230" s="170">
        <v>4.3829000000000003E-5</v>
      </c>
      <c r="J230" s="170"/>
      <c r="L230" s="170"/>
      <c r="M230" s="183">
        <v>0</v>
      </c>
      <c r="N230" s="170">
        <v>-1.32281</v>
      </c>
      <c r="O230">
        <v>7.1809799999999999</v>
      </c>
      <c r="P230" s="170">
        <v>3.8758999999999998E-9</v>
      </c>
      <c r="Q230" s="170"/>
      <c r="R230" s="170">
        <v>0</v>
      </c>
      <c r="S230">
        <v>-1.32281</v>
      </c>
      <c r="T230">
        <v>7.1809799999999999</v>
      </c>
      <c r="U230" s="170">
        <v>2.2451E-4</v>
      </c>
    </row>
    <row r="231" spans="1:21" x14ac:dyDescent="0.25">
      <c r="A231">
        <v>0</v>
      </c>
      <c r="B231" s="170">
        <v>-1.32281</v>
      </c>
      <c r="C231" s="170">
        <v>7.3699500000000002</v>
      </c>
      <c r="D231" s="180">
        <v>2.0072999999999999E-9</v>
      </c>
      <c r="F231">
        <v>0</v>
      </c>
      <c r="G231" s="170">
        <v>-1.32281</v>
      </c>
      <c r="H231" s="170">
        <v>7.3699500000000002</v>
      </c>
      <c r="I231" s="170">
        <v>3.3046999999999997E-5</v>
      </c>
      <c r="J231" s="170"/>
      <c r="L231" s="170"/>
      <c r="M231" s="183">
        <v>0</v>
      </c>
      <c r="N231" s="170">
        <v>-1.32281</v>
      </c>
      <c r="O231">
        <v>7.3699500000000002</v>
      </c>
      <c r="P231" s="170">
        <v>3.0408000000000001E-9</v>
      </c>
      <c r="Q231" s="170"/>
      <c r="R231" s="170">
        <v>0</v>
      </c>
      <c r="S231">
        <v>-1.32281</v>
      </c>
      <c r="T231">
        <v>7.3699500000000002</v>
      </c>
      <c r="U231" s="170">
        <v>2.1493E-4</v>
      </c>
    </row>
    <row r="232" spans="1:21" x14ac:dyDescent="0.25">
      <c r="A232">
        <v>0</v>
      </c>
      <c r="B232" s="170">
        <v>-1.32281</v>
      </c>
      <c r="C232" s="170">
        <v>7.5589199999999996</v>
      </c>
      <c r="D232" s="180">
        <v>1.4841999999999999E-9</v>
      </c>
      <c r="F232">
        <v>0</v>
      </c>
      <c r="G232" s="170">
        <v>-1.32281</v>
      </c>
      <c r="H232" s="170">
        <v>7.5589199999999996</v>
      </c>
      <c r="I232" s="170">
        <v>2.4734000000000001E-5</v>
      </c>
      <c r="J232" s="170"/>
      <c r="L232" s="170"/>
      <c r="M232" s="183">
        <v>0</v>
      </c>
      <c r="N232" s="170">
        <v>-1.32281</v>
      </c>
      <c r="O232">
        <v>7.5589199999999996</v>
      </c>
      <c r="P232" s="170">
        <v>2.4016000000000001E-9</v>
      </c>
      <c r="Q232" s="170"/>
      <c r="R232" s="170">
        <v>0</v>
      </c>
      <c r="S232">
        <v>-1.32281</v>
      </c>
      <c r="T232">
        <v>7.5589199999999996</v>
      </c>
      <c r="U232" s="170">
        <v>2.0489999999999999E-4</v>
      </c>
    </row>
    <row r="233" spans="1:21" x14ac:dyDescent="0.25">
      <c r="A233">
        <v>0</v>
      </c>
      <c r="B233" s="170">
        <v>-1.32281</v>
      </c>
      <c r="C233" s="170">
        <v>7.7478999999999996</v>
      </c>
      <c r="D233" s="180">
        <v>1.0938000000000001E-9</v>
      </c>
      <c r="F233">
        <v>0</v>
      </c>
      <c r="G233" s="170">
        <v>-1.32281</v>
      </c>
      <c r="H233" s="170">
        <v>7.7478999999999996</v>
      </c>
      <c r="I233" s="170">
        <v>1.8376000000000002E-5</v>
      </c>
      <c r="J233" s="170"/>
      <c r="L233" s="170"/>
      <c r="M233" s="183">
        <v>0</v>
      </c>
      <c r="N233" s="170">
        <v>-1.32281</v>
      </c>
      <c r="O233">
        <v>7.7478999999999996</v>
      </c>
      <c r="P233" s="170">
        <v>1.9085000000000002E-9</v>
      </c>
      <c r="Q233" s="170"/>
      <c r="R233" s="170">
        <v>0</v>
      </c>
      <c r="S233">
        <v>-1.32281</v>
      </c>
      <c r="T233">
        <v>7.7478999999999996</v>
      </c>
      <c r="U233" s="170">
        <v>1.9458E-4</v>
      </c>
    </row>
    <row r="234" spans="1:21" x14ac:dyDescent="0.25">
      <c r="A234">
        <v>0</v>
      </c>
      <c r="B234" s="170">
        <v>-1.32281</v>
      </c>
      <c r="C234" s="170">
        <v>7.9368699999999999</v>
      </c>
      <c r="D234" s="180">
        <v>8.0249999999999997E-10</v>
      </c>
      <c r="F234">
        <v>0</v>
      </c>
      <c r="G234" s="170">
        <v>-1.32281</v>
      </c>
      <c r="H234" s="170">
        <v>7.9368699999999999</v>
      </c>
      <c r="I234" s="170">
        <v>1.3552E-5</v>
      </c>
      <c r="J234" s="170"/>
      <c r="L234" s="170"/>
      <c r="M234" s="183">
        <v>0</v>
      </c>
      <c r="N234" s="170">
        <v>-1.32281</v>
      </c>
      <c r="O234">
        <v>7.9368699999999999</v>
      </c>
      <c r="P234" s="170">
        <v>1.5260999999999999E-9</v>
      </c>
      <c r="Q234" s="170"/>
      <c r="R234" s="170">
        <v>0</v>
      </c>
      <c r="S234">
        <v>-1.32281</v>
      </c>
      <c r="T234">
        <v>7.9368699999999999</v>
      </c>
      <c r="U234" s="170">
        <v>1.8406999999999999E-4</v>
      </c>
    </row>
    <row r="235" spans="1:21" x14ac:dyDescent="0.25">
      <c r="A235">
        <v>0</v>
      </c>
      <c r="B235" s="170">
        <v>-1.32281</v>
      </c>
      <c r="C235" s="170">
        <v>8.1258400000000002</v>
      </c>
      <c r="D235" s="180">
        <v>5.8554000000000003E-10</v>
      </c>
      <c r="F235">
        <v>0</v>
      </c>
      <c r="G235" s="170">
        <v>-1.32281</v>
      </c>
      <c r="H235" s="170">
        <v>8.1258400000000002</v>
      </c>
      <c r="I235" s="170">
        <v>9.9209000000000002E-6</v>
      </c>
      <c r="J235" s="170"/>
      <c r="L235" s="170"/>
      <c r="M235" s="183">
        <v>0</v>
      </c>
      <c r="N235" s="170">
        <v>-1.32281</v>
      </c>
      <c r="O235">
        <v>8.1258400000000002</v>
      </c>
      <c r="P235" s="170">
        <v>1.2285E-9</v>
      </c>
      <c r="Q235" s="170"/>
      <c r="R235" s="170">
        <v>0</v>
      </c>
      <c r="S235">
        <v>-1.32281</v>
      </c>
      <c r="T235">
        <v>8.1258400000000002</v>
      </c>
      <c r="U235" s="170">
        <v>1.7349999999999999E-4</v>
      </c>
    </row>
    <row r="236" spans="1:21" x14ac:dyDescent="0.25">
      <c r="A236">
        <v>0</v>
      </c>
      <c r="B236" s="170">
        <v>-1.32281</v>
      </c>
      <c r="C236" s="170">
        <v>8.3148199999999992</v>
      </c>
      <c r="D236" s="180">
        <v>4.2461999999999998E-10</v>
      </c>
      <c r="F236">
        <v>0</v>
      </c>
      <c r="G236" s="170">
        <v>-1.32281</v>
      </c>
      <c r="H236" s="170">
        <v>8.3148199999999992</v>
      </c>
      <c r="I236" s="170">
        <v>7.2095000000000002E-6</v>
      </c>
      <c r="J236" s="170"/>
      <c r="L236" s="170"/>
      <c r="M236" s="183">
        <v>0</v>
      </c>
      <c r="N236" s="170">
        <v>-1.32281</v>
      </c>
      <c r="O236">
        <v>8.3148199999999992</v>
      </c>
      <c r="P236" s="170">
        <v>9.9621000000000002E-10</v>
      </c>
      <c r="Q236" s="170"/>
      <c r="R236" s="170">
        <v>0</v>
      </c>
      <c r="S236">
        <v>-1.32281</v>
      </c>
      <c r="T236">
        <v>8.3148199999999992</v>
      </c>
      <c r="U236" s="170">
        <v>1.6296E-4</v>
      </c>
    </row>
    <row r="237" spans="1:21" x14ac:dyDescent="0.25">
      <c r="A237">
        <v>0</v>
      </c>
      <c r="B237" s="170">
        <v>-1.32281</v>
      </c>
      <c r="C237" s="170">
        <v>8.5037900000000004</v>
      </c>
      <c r="D237" s="180">
        <v>3.0592000000000001E-10</v>
      </c>
      <c r="F237">
        <v>0</v>
      </c>
      <c r="G237" s="170">
        <v>-1.32281</v>
      </c>
      <c r="H237" s="170">
        <v>8.5037900000000004</v>
      </c>
      <c r="I237" s="170">
        <v>5.2008999999999996E-6</v>
      </c>
      <c r="J237" s="170"/>
      <c r="L237" s="170"/>
      <c r="M237" s="183">
        <v>0</v>
      </c>
      <c r="N237" s="170">
        <v>-1.32281</v>
      </c>
      <c r="O237">
        <v>8.5037900000000004</v>
      </c>
      <c r="P237" s="170">
        <v>8.1432000000000004E-10</v>
      </c>
      <c r="Q237" s="170"/>
      <c r="R237" s="170">
        <v>0</v>
      </c>
      <c r="S237">
        <v>-1.32281</v>
      </c>
      <c r="T237">
        <v>8.5037900000000004</v>
      </c>
      <c r="U237" s="170">
        <v>1.5254E-4</v>
      </c>
    </row>
    <row r="238" spans="1:21" x14ac:dyDescent="0.25">
      <c r="A238">
        <v>0</v>
      </c>
      <c r="B238" s="170">
        <v>-1.32281</v>
      </c>
      <c r="C238" s="170">
        <v>8.6927599999999998</v>
      </c>
      <c r="D238" s="180">
        <v>2.1889000000000001E-10</v>
      </c>
      <c r="F238">
        <v>0</v>
      </c>
      <c r="G238" s="170">
        <v>-1.32281</v>
      </c>
      <c r="H238" s="170">
        <v>8.6927599999999998</v>
      </c>
      <c r="I238" s="170">
        <v>3.7243999999999999E-6</v>
      </c>
      <c r="J238" s="170"/>
      <c r="L238" s="170"/>
      <c r="M238" s="183">
        <v>0</v>
      </c>
      <c r="N238" s="170">
        <v>-1.32281</v>
      </c>
      <c r="O238">
        <v>8.6927599999999998</v>
      </c>
      <c r="P238" s="170">
        <v>6.7138999999999999E-10</v>
      </c>
      <c r="Q238" s="170"/>
      <c r="R238" s="170">
        <v>0</v>
      </c>
      <c r="S238">
        <v>-1.32281</v>
      </c>
      <c r="T238">
        <v>8.6927599999999998</v>
      </c>
      <c r="U238" s="170">
        <v>1.4233E-4</v>
      </c>
    </row>
    <row r="239" spans="1:21" x14ac:dyDescent="0.25">
      <c r="A239">
        <v>0</v>
      </c>
      <c r="B239" s="170">
        <v>-1.32281</v>
      </c>
      <c r="C239" s="170">
        <v>8.8817400000000006</v>
      </c>
      <c r="D239" s="180">
        <v>1.5553E-10</v>
      </c>
      <c r="F239">
        <v>0</v>
      </c>
      <c r="G239" s="170">
        <v>-1.32281</v>
      </c>
      <c r="H239" s="170">
        <v>8.8817400000000006</v>
      </c>
      <c r="I239" s="170">
        <v>2.6475000000000001E-6</v>
      </c>
      <c r="J239" s="170"/>
      <c r="L239" s="170"/>
      <c r="M239" s="183">
        <v>0</v>
      </c>
      <c r="N239" s="170">
        <v>-1.32281</v>
      </c>
      <c r="O239">
        <v>8.8817400000000006</v>
      </c>
      <c r="P239" s="170">
        <v>5.5854000000000002E-10</v>
      </c>
      <c r="Q239" s="170"/>
      <c r="R239" s="170">
        <v>0</v>
      </c>
      <c r="S239">
        <v>-1.32281</v>
      </c>
      <c r="T239">
        <v>8.8817400000000006</v>
      </c>
      <c r="U239" s="170">
        <v>1.3238E-4</v>
      </c>
    </row>
    <row r="240" spans="1:21" x14ac:dyDescent="0.25">
      <c r="A240">
        <v>0</v>
      </c>
      <c r="B240" s="170">
        <v>-1.32281</v>
      </c>
      <c r="C240" s="170">
        <v>9.0707100000000001</v>
      </c>
      <c r="D240" s="180">
        <v>1.0972E-10</v>
      </c>
      <c r="F240">
        <v>0</v>
      </c>
      <c r="G240" s="170">
        <v>-1.32281</v>
      </c>
      <c r="H240" s="170">
        <v>9.0707100000000001</v>
      </c>
      <c r="I240" s="170">
        <v>1.8683E-6</v>
      </c>
      <c r="J240" s="170"/>
      <c r="L240" s="170"/>
      <c r="M240" s="183">
        <v>0</v>
      </c>
      <c r="N240" s="170">
        <v>-1.32281</v>
      </c>
      <c r="O240">
        <v>9.0707100000000001</v>
      </c>
      <c r="P240" s="170">
        <v>4.6891999999999997E-10</v>
      </c>
      <c r="Q240" s="170"/>
      <c r="R240" s="170">
        <v>0</v>
      </c>
      <c r="S240">
        <v>-1.32281</v>
      </c>
      <c r="T240">
        <v>9.0707100000000001</v>
      </c>
      <c r="U240" s="170">
        <v>1.2276E-4</v>
      </c>
    </row>
    <row r="241" spans="1:21" x14ac:dyDescent="0.25">
      <c r="A241">
        <v>0</v>
      </c>
      <c r="B241" s="170">
        <v>-1.32281</v>
      </c>
      <c r="C241" s="170">
        <v>9.2596799999999995</v>
      </c>
      <c r="D241" s="180">
        <v>7.6843999999999999E-11</v>
      </c>
      <c r="F241">
        <v>0</v>
      </c>
      <c r="G241" s="170">
        <v>-1.32281</v>
      </c>
      <c r="H241" s="170">
        <v>9.2596799999999995</v>
      </c>
      <c r="I241" s="170">
        <v>1.3087000000000001E-6</v>
      </c>
      <c r="J241" s="170"/>
      <c r="L241" s="170"/>
      <c r="M241" s="183">
        <v>0</v>
      </c>
      <c r="N241" s="170">
        <v>-1.32281</v>
      </c>
      <c r="O241">
        <v>9.2596799999999995</v>
      </c>
      <c r="P241" s="170">
        <v>3.9722E-10</v>
      </c>
      <c r="Q241" s="170"/>
      <c r="R241" s="170">
        <v>0</v>
      </c>
      <c r="S241">
        <v>-1.32281</v>
      </c>
      <c r="T241">
        <v>9.2596799999999995</v>
      </c>
      <c r="U241" s="170">
        <v>1.1351E-4</v>
      </c>
    </row>
    <row r="242" spans="1:21" x14ac:dyDescent="0.25">
      <c r="A242">
        <v>0</v>
      </c>
      <c r="B242" s="170">
        <v>-1.1338299999999999</v>
      </c>
      <c r="C242" s="170">
        <v>-1.8897299999999999</v>
      </c>
      <c r="D242" s="180">
        <v>2.4026999999999998E-3</v>
      </c>
      <c r="F242">
        <v>0</v>
      </c>
      <c r="G242" s="170">
        <v>-1.1338299999999999</v>
      </c>
      <c r="H242" s="170">
        <v>-1.8897299999999999</v>
      </c>
      <c r="I242" s="170">
        <v>3.3116E-3</v>
      </c>
      <c r="J242" s="170"/>
      <c r="L242" s="170"/>
      <c r="M242" s="183">
        <v>0</v>
      </c>
      <c r="N242" s="170">
        <v>-1.1338299999999999</v>
      </c>
      <c r="O242">
        <v>-1.8897299999999999</v>
      </c>
      <c r="P242" s="170">
        <v>2.4028999999999999E-3</v>
      </c>
      <c r="Q242" s="170"/>
      <c r="R242" s="170">
        <v>0</v>
      </c>
      <c r="S242">
        <v>-1.1338299999999999</v>
      </c>
      <c r="T242">
        <v>-1.8897299999999999</v>
      </c>
      <c r="U242" s="170">
        <v>2.4708E-3</v>
      </c>
    </row>
    <row r="243" spans="1:21" x14ac:dyDescent="0.25">
      <c r="A243">
        <v>0</v>
      </c>
      <c r="B243" s="170">
        <v>-1.1338299999999999</v>
      </c>
      <c r="C243" s="170">
        <v>-1.70075</v>
      </c>
      <c r="D243" s="180">
        <v>3.8771999999999999E-3</v>
      </c>
      <c r="F243">
        <v>0</v>
      </c>
      <c r="G243" s="170">
        <v>-1.1338299999999999</v>
      </c>
      <c r="H243" s="170">
        <v>-1.70075</v>
      </c>
      <c r="I243" s="170">
        <v>4.5285000000000004E-3</v>
      </c>
      <c r="J243" s="170"/>
      <c r="L243" s="170"/>
      <c r="M243" s="183">
        <v>0</v>
      </c>
      <c r="N243" s="170">
        <v>-1.1338299999999999</v>
      </c>
      <c r="O243">
        <v>-1.70075</v>
      </c>
      <c r="P243" s="170">
        <v>3.8777999999999998E-3</v>
      </c>
      <c r="Q243" s="170"/>
      <c r="R243" s="170">
        <v>0</v>
      </c>
      <c r="S243">
        <v>-1.1338299999999999</v>
      </c>
      <c r="T243">
        <v>-1.70075</v>
      </c>
      <c r="U243" s="170">
        <v>3.9322999999999997E-3</v>
      </c>
    </row>
    <row r="244" spans="1:21" x14ac:dyDescent="0.25">
      <c r="A244">
        <v>0</v>
      </c>
      <c r="B244" s="170">
        <v>-1.1338299999999999</v>
      </c>
      <c r="C244" s="170">
        <v>-1.5117799999999999</v>
      </c>
      <c r="D244" s="180">
        <v>6.1917999999999999E-3</v>
      </c>
      <c r="F244">
        <v>0</v>
      </c>
      <c r="G244" s="170">
        <v>-1.1338299999999999</v>
      </c>
      <c r="H244" s="170">
        <v>-1.5117799999999999</v>
      </c>
      <c r="I244" s="170">
        <v>6.6185000000000003E-3</v>
      </c>
      <c r="J244" s="170"/>
      <c r="L244" s="170"/>
      <c r="M244" s="183">
        <v>0</v>
      </c>
      <c r="N244" s="170">
        <v>-1.1338299999999999</v>
      </c>
      <c r="O244">
        <v>-1.5117799999999999</v>
      </c>
      <c r="P244" s="170">
        <v>6.1929000000000003E-3</v>
      </c>
      <c r="Q244" s="170"/>
      <c r="R244" s="170">
        <v>0</v>
      </c>
      <c r="S244">
        <v>-1.1338299999999999</v>
      </c>
      <c r="T244">
        <v>-1.5117799999999999</v>
      </c>
      <c r="U244" s="170">
        <v>6.2341000000000002E-3</v>
      </c>
    </row>
    <row r="245" spans="1:21" x14ac:dyDescent="0.25">
      <c r="A245">
        <v>0</v>
      </c>
      <c r="B245" s="170">
        <v>-1.1338299999999999</v>
      </c>
      <c r="C245" s="170">
        <v>-1.32281</v>
      </c>
      <c r="D245" s="180">
        <v>9.7056E-3</v>
      </c>
      <c r="F245">
        <v>0</v>
      </c>
      <c r="G245" s="170">
        <v>-1.1338299999999999</v>
      </c>
      <c r="H245" s="170">
        <v>-1.32281</v>
      </c>
      <c r="I245" s="170">
        <v>9.9594999999999996E-3</v>
      </c>
      <c r="J245" s="170"/>
      <c r="L245" s="170"/>
      <c r="M245" s="183">
        <v>0</v>
      </c>
      <c r="N245" s="170">
        <v>-1.1338299999999999</v>
      </c>
      <c r="O245">
        <v>-1.32281</v>
      </c>
      <c r="P245" s="170">
        <v>9.7070999999999998E-3</v>
      </c>
      <c r="Q245" s="170"/>
      <c r="R245" s="170">
        <v>0</v>
      </c>
      <c r="S245">
        <v>-1.1338299999999999</v>
      </c>
      <c r="T245">
        <v>-1.32281</v>
      </c>
      <c r="U245" s="170">
        <v>9.7359999999999999E-3</v>
      </c>
    </row>
    <row r="246" spans="1:21" x14ac:dyDescent="0.25">
      <c r="A246">
        <v>0</v>
      </c>
      <c r="B246" s="170">
        <v>-1.1338299999999999</v>
      </c>
      <c r="C246" s="170">
        <v>-1.1338299999999999</v>
      </c>
      <c r="D246" s="180">
        <v>1.4817E-2</v>
      </c>
      <c r="F246">
        <v>0</v>
      </c>
      <c r="G246" s="170">
        <v>-1.1338299999999999</v>
      </c>
      <c r="H246" s="170">
        <v>-1.1338299999999999</v>
      </c>
      <c r="I246" s="170">
        <v>1.4962E-2</v>
      </c>
      <c r="J246" s="170"/>
      <c r="L246" s="170"/>
      <c r="M246" s="183">
        <v>0</v>
      </c>
      <c r="N246" s="170">
        <v>-1.1338299999999999</v>
      </c>
      <c r="O246">
        <v>-1.1338299999999999</v>
      </c>
      <c r="P246" s="170">
        <v>1.4819000000000001E-2</v>
      </c>
      <c r="Q246" s="170"/>
      <c r="R246" s="170">
        <v>0</v>
      </c>
      <c r="S246">
        <v>-1.1338299999999999</v>
      </c>
      <c r="T246">
        <v>-1.1338299999999999</v>
      </c>
      <c r="U246" s="170">
        <v>1.4838E-2</v>
      </c>
    </row>
    <row r="247" spans="1:21" x14ac:dyDescent="0.25">
      <c r="A247">
        <v>0</v>
      </c>
      <c r="B247" s="170">
        <v>-1.1338299999999999</v>
      </c>
      <c r="C247" s="170">
        <v>-0.94486000000000003</v>
      </c>
      <c r="D247" s="180">
        <v>2.1878999999999999E-2</v>
      </c>
      <c r="F247">
        <v>0</v>
      </c>
      <c r="G247" s="170">
        <v>-1.1338299999999999</v>
      </c>
      <c r="H247" s="170">
        <v>-0.94486000000000003</v>
      </c>
      <c r="I247" s="170">
        <v>2.1981000000000001E-2</v>
      </c>
      <c r="J247" s="170"/>
      <c r="L247" s="170"/>
      <c r="M247" s="183">
        <v>0</v>
      </c>
      <c r="N247" s="170">
        <v>-1.1338299999999999</v>
      </c>
      <c r="O247">
        <v>-0.94486000000000003</v>
      </c>
      <c r="P247" s="170">
        <v>2.1881000000000001E-2</v>
      </c>
      <c r="Q247" s="170"/>
      <c r="R247" s="170">
        <v>0</v>
      </c>
      <c r="S247">
        <v>-1.1338299999999999</v>
      </c>
      <c r="T247">
        <v>-0.94486000000000003</v>
      </c>
      <c r="U247" s="170">
        <v>2.1894E-2</v>
      </c>
    </row>
    <row r="248" spans="1:21" x14ac:dyDescent="0.25">
      <c r="A248">
        <v>0</v>
      </c>
      <c r="B248" s="170">
        <v>-1.1338299999999999</v>
      </c>
      <c r="C248" s="170">
        <v>-0.75588999999999995</v>
      </c>
      <c r="D248" s="180">
        <v>3.1E-2</v>
      </c>
      <c r="F248">
        <v>0</v>
      </c>
      <c r="G248" s="170">
        <v>-1.1338299999999999</v>
      </c>
      <c r="H248" s="170">
        <v>-0.75588999999999995</v>
      </c>
      <c r="I248" s="170">
        <v>3.1122E-2</v>
      </c>
      <c r="J248" s="170"/>
      <c r="L248" s="170"/>
      <c r="M248" s="183">
        <v>0</v>
      </c>
      <c r="N248" s="170">
        <v>-1.1338299999999999</v>
      </c>
      <c r="O248">
        <v>-0.75588999999999995</v>
      </c>
      <c r="P248" s="170">
        <v>3.1002999999999999E-2</v>
      </c>
      <c r="Q248" s="170"/>
      <c r="R248" s="170">
        <v>0</v>
      </c>
      <c r="S248">
        <v>-1.1338299999999999</v>
      </c>
      <c r="T248">
        <v>-0.75588999999999995</v>
      </c>
      <c r="U248" s="170">
        <v>3.1015000000000001E-2</v>
      </c>
    </row>
    <row r="249" spans="1:21" x14ac:dyDescent="0.25">
      <c r="A249">
        <v>0</v>
      </c>
      <c r="B249" s="170">
        <v>-1.1338299999999999</v>
      </c>
      <c r="C249" s="170">
        <v>-0.56691999999999998</v>
      </c>
      <c r="D249" s="180">
        <v>4.1689999999999998E-2</v>
      </c>
      <c r="F249">
        <v>0</v>
      </c>
      <c r="G249" s="170">
        <v>-1.1338299999999999</v>
      </c>
      <c r="H249" s="170">
        <v>-0.56691999999999998</v>
      </c>
      <c r="I249" s="170">
        <v>4.1880000000000001E-2</v>
      </c>
      <c r="J249" s="170"/>
      <c r="L249" s="170"/>
      <c r="M249" s="183">
        <v>0</v>
      </c>
      <c r="N249" s="170">
        <v>-1.1338299999999999</v>
      </c>
      <c r="O249">
        <v>-0.56691999999999998</v>
      </c>
      <c r="P249" s="170">
        <v>4.1693000000000001E-2</v>
      </c>
      <c r="Q249" s="170"/>
      <c r="R249" s="170">
        <v>0</v>
      </c>
      <c r="S249">
        <v>-1.1338299999999999</v>
      </c>
      <c r="T249">
        <v>-0.56691999999999998</v>
      </c>
      <c r="U249" s="170">
        <v>4.1709000000000003E-2</v>
      </c>
    </row>
    <row r="250" spans="1:21" x14ac:dyDescent="0.25">
      <c r="A250">
        <v>0</v>
      </c>
      <c r="B250" s="170">
        <v>-1.1338299999999999</v>
      </c>
      <c r="C250" s="170">
        <v>-0.37794</v>
      </c>
      <c r="D250" s="180">
        <v>5.2434000000000001E-2</v>
      </c>
      <c r="F250">
        <v>0</v>
      </c>
      <c r="G250" s="170">
        <v>-1.1338299999999999</v>
      </c>
      <c r="H250" s="170">
        <v>-0.37794</v>
      </c>
      <c r="I250" s="170">
        <v>5.2714999999999998E-2</v>
      </c>
      <c r="J250" s="170"/>
      <c r="L250" s="170"/>
      <c r="M250" s="183">
        <v>0</v>
      </c>
      <c r="N250" s="170">
        <v>-1.1338299999999999</v>
      </c>
      <c r="O250">
        <v>-0.37794</v>
      </c>
      <c r="P250" s="170">
        <v>5.2436000000000003E-2</v>
      </c>
      <c r="Q250" s="170"/>
      <c r="R250" s="170">
        <v>0</v>
      </c>
      <c r="S250">
        <v>-1.1338299999999999</v>
      </c>
      <c r="T250">
        <v>-0.37794</v>
      </c>
      <c r="U250" s="170">
        <v>5.2458999999999999E-2</v>
      </c>
    </row>
    <row r="251" spans="1:21" x14ac:dyDescent="0.25">
      <c r="A251">
        <v>0</v>
      </c>
      <c r="B251" s="170">
        <v>-1.1338299999999999</v>
      </c>
      <c r="C251" s="170">
        <v>-0.18897</v>
      </c>
      <c r="D251" s="180">
        <v>6.0685000000000003E-2</v>
      </c>
      <c r="F251">
        <v>0</v>
      </c>
      <c r="G251" s="170">
        <v>-1.1338299999999999</v>
      </c>
      <c r="H251" s="170">
        <v>-0.18897</v>
      </c>
      <c r="I251" s="170">
        <v>6.1046000000000003E-2</v>
      </c>
      <c r="J251" s="170"/>
      <c r="L251" s="170"/>
      <c r="M251" s="183">
        <v>0</v>
      </c>
      <c r="N251" s="170">
        <v>-1.1338299999999999</v>
      </c>
      <c r="O251">
        <v>-0.18897</v>
      </c>
      <c r="P251" s="170">
        <v>6.0686999999999998E-2</v>
      </c>
      <c r="Q251" s="170"/>
      <c r="R251" s="170">
        <v>0</v>
      </c>
      <c r="S251">
        <v>-1.1338299999999999</v>
      </c>
      <c r="T251">
        <v>-0.18897</v>
      </c>
      <c r="U251" s="170">
        <v>6.0718000000000001E-2</v>
      </c>
    </row>
    <row r="252" spans="1:21" x14ac:dyDescent="0.25">
      <c r="A252">
        <v>0</v>
      </c>
      <c r="B252" s="170">
        <v>-1.1338299999999999</v>
      </c>
      <c r="C252" s="170">
        <v>0</v>
      </c>
      <c r="D252" s="180">
        <v>6.3816999999999999E-2</v>
      </c>
      <c r="F252">
        <v>0</v>
      </c>
      <c r="G252" s="170">
        <v>-1.1338299999999999</v>
      </c>
      <c r="H252" s="170">
        <v>0</v>
      </c>
      <c r="I252" s="170">
        <v>6.4210000000000003E-2</v>
      </c>
      <c r="J252" s="170"/>
      <c r="L252" s="170"/>
      <c r="M252" s="183">
        <v>0</v>
      </c>
      <c r="N252" s="170">
        <v>-1.1338299999999999</v>
      </c>
      <c r="O252">
        <v>0</v>
      </c>
      <c r="P252" s="170">
        <v>6.3819000000000001E-2</v>
      </c>
      <c r="Q252" s="170"/>
      <c r="R252" s="170">
        <v>0</v>
      </c>
      <c r="S252">
        <v>-1.1338299999999999</v>
      </c>
      <c r="T252">
        <v>0</v>
      </c>
      <c r="U252" s="170">
        <v>6.3852999999999993E-2</v>
      </c>
    </row>
    <row r="253" spans="1:21" x14ac:dyDescent="0.25">
      <c r="A253">
        <v>0</v>
      </c>
      <c r="B253" s="170">
        <v>-1.1338299999999999</v>
      </c>
      <c r="C253" s="170">
        <v>0.18898000000000001</v>
      </c>
      <c r="D253" s="180">
        <v>6.0685000000000003E-2</v>
      </c>
      <c r="F253">
        <v>0</v>
      </c>
      <c r="G253" s="170">
        <v>-1.1338299999999999</v>
      </c>
      <c r="H253" s="170">
        <v>0.18898000000000001</v>
      </c>
      <c r="I253" s="170">
        <v>6.1046000000000003E-2</v>
      </c>
      <c r="J253" s="170"/>
      <c r="L253" s="170"/>
      <c r="M253" s="183">
        <v>0</v>
      </c>
      <c r="N253" s="170">
        <v>-1.1338299999999999</v>
      </c>
      <c r="O253">
        <v>0.18898000000000001</v>
      </c>
      <c r="P253" s="170">
        <v>6.0686999999999998E-2</v>
      </c>
      <c r="Q253" s="170"/>
      <c r="R253" s="170">
        <v>0</v>
      </c>
      <c r="S253">
        <v>-1.1338299999999999</v>
      </c>
      <c r="T253">
        <v>0.18898000000000001</v>
      </c>
      <c r="U253" s="170">
        <v>6.0718000000000001E-2</v>
      </c>
    </row>
    <row r="254" spans="1:21" x14ac:dyDescent="0.25">
      <c r="A254">
        <v>0</v>
      </c>
      <c r="B254" s="170">
        <v>-1.1338299999999999</v>
      </c>
      <c r="C254" s="170">
        <v>0.37795000000000001</v>
      </c>
      <c r="D254" s="180">
        <v>5.2434000000000001E-2</v>
      </c>
      <c r="F254">
        <v>0</v>
      </c>
      <c r="G254" s="170">
        <v>-1.1338299999999999</v>
      </c>
      <c r="H254" s="170">
        <v>0.37795000000000001</v>
      </c>
      <c r="I254" s="170">
        <v>5.2714999999999998E-2</v>
      </c>
      <c r="J254" s="170"/>
      <c r="L254" s="170"/>
      <c r="M254" s="183">
        <v>0</v>
      </c>
      <c r="N254" s="170">
        <v>-1.1338299999999999</v>
      </c>
      <c r="O254">
        <v>0.37795000000000001</v>
      </c>
      <c r="P254" s="170">
        <v>5.2436000000000003E-2</v>
      </c>
      <c r="Q254" s="170"/>
      <c r="R254" s="170">
        <v>0</v>
      </c>
      <c r="S254">
        <v>-1.1338299999999999</v>
      </c>
      <c r="T254">
        <v>0.37795000000000001</v>
      </c>
      <c r="U254" s="170">
        <v>5.2458999999999999E-2</v>
      </c>
    </row>
    <row r="255" spans="1:21" x14ac:dyDescent="0.25">
      <c r="A255">
        <v>0</v>
      </c>
      <c r="B255" s="170">
        <v>-1.1338299999999999</v>
      </c>
      <c r="C255" s="170">
        <v>0.56691999999999998</v>
      </c>
      <c r="D255" s="180">
        <v>4.1689999999999998E-2</v>
      </c>
      <c r="F255">
        <v>0</v>
      </c>
      <c r="G255" s="170">
        <v>-1.1338299999999999</v>
      </c>
      <c r="H255" s="170">
        <v>0.56691999999999998</v>
      </c>
      <c r="I255" s="170">
        <v>4.1880000000000001E-2</v>
      </c>
      <c r="J255" s="170"/>
      <c r="L255" s="170"/>
      <c r="M255" s="183">
        <v>0</v>
      </c>
      <c r="N255" s="170">
        <v>-1.1338299999999999</v>
      </c>
      <c r="O255">
        <v>0.56691999999999998</v>
      </c>
      <c r="P255" s="170">
        <v>4.1693000000000001E-2</v>
      </c>
      <c r="Q255" s="170"/>
      <c r="R255" s="170">
        <v>0</v>
      </c>
      <c r="S255">
        <v>-1.1338299999999999</v>
      </c>
      <c r="T255">
        <v>0.56691999999999998</v>
      </c>
      <c r="U255" s="170">
        <v>4.1709000000000003E-2</v>
      </c>
    </row>
    <row r="256" spans="1:21" x14ac:dyDescent="0.25">
      <c r="A256">
        <v>0</v>
      </c>
      <c r="B256" s="170">
        <v>-1.1338299999999999</v>
      </c>
      <c r="C256" s="170">
        <v>0.75590000000000002</v>
      </c>
      <c r="D256" s="180">
        <v>3.1E-2</v>
      </c>
      <c r="F256">
        <v>0</v>
      </c>
      <c r="G256" s="170">
        <v>-1.1338299999999999</v>
      </c>
      <c r="H256" s="170">
        <v>0.75590000000000002</v>
      </c>
      <c r="I256" s="170">
        <v>3.1122E-2</v>
      </c>
      <c r="J256" s="170"/>
      <c r="L256" s="170"/>
      <c r="M256" s="183">
        <v>0</v>
      </c>
      <c r="N256" s="170">
        <v>-1.1338299999999999</v>
      </c>
      <c r="O256">
        <v>0.75590000000000002</v>
      </c>
      <c r="P256" s="170">
        <v>3.1002999999999999E-2</v>
      </c>
      <c r="Q256" s="170"/>
      <c r="R256" s="170">
        <v>0</v>
      </c>
      <c r="S256">
        <v>-1.1338299999999999</v>
      </c>
      <c r="T256">
        <v>0.75590000000000002</v>
      </c>
      <c r="U256" s="170">
        <v>3.1015000000000001E-2</v>
      </c>
    </row>
    <row r="257" spans="1:21" x14ac:dyDescent="0.25">
      <c r="A257">
        <v>0</v>
      </c>
      <c r="B257" s="170">
        <v>-1.1338299999999999</v>
      </c>
      <c r="C257" s="170">
        <v>0.94486999999999999</v>
      </c>
      <c r="D257" s="180">
        <v>2.1878999999999999E-2</v>
      </c>
      <c r="F257">
        <v>0</v>
      </c>
      <c r="G257" s="170">
        <v>-1.1338299999999999</v>
      </c>
      <c r="H257" s="170">
        <v>0.94486999999999999</v>
      </c>
      <c r="I257" s="170">
        <v>2.1981000000000001E-2</v>
      </c>
      <c r="J257" s="170"/>
      <c r="L257" s="170"/>
      <c r="M257" s="183">
        <v>0</v>
      </c>
      <c r="N257" s="170">
        <v>-1.1338299999999999</v>
      </c>
      <c r="O257">
        <v>0.94486999999999999</v>
      </c>
      <c r="P257" s="170">
        <v>2.1881000000000001E-2</v>
      </c>
      <c r="Q257" s="170"/>
      <c r="R257" s="170">
        <v>0</v>
      </c>
      <c r="S257">
        <v>-1.1338299999999999</v>
      </c>
      <c r="T257">
        <v>0.94486999999999999</v>
      </c>
      <c r="U257" s="170">
        <v>2.1894E-2</v>
      </c>
    </row>
    <row r="258" spans="1:21" x14ac:dyDescent="0.25">
      <c r="A258">
        <v>0</v>
      </c>
      <c r="B258" s="170">
        <v>-1.1338299999999999</v>
      </c>
      <c r="C258" s="170">
        <v>1.13384</v>
      </c>
      <c r="D258" s="180">
        <v>1.4817E-2</v>
      </c>
      <c r="F258">
        <v>0</v>
      </c>
      <c r="G258" s="170">
        <v>-1.1338299999999999</v>
      </c>
      <c r="H258" s="170">
        <v>1.13384</v>
      </c>
      <c r="I258" s="170">
        <v>1.4962E-2</v>
      </c>
      <c r="J258" s="170"/>
      <c r="L258" s="170"/>
      <c r="M258" s="183">
        <v>0</v>
      </c>
      <c r="N258" s="170">
        <v>-1.1338299999999999</v>
      </c>
      <c r="O258">
        <v>1.13384</v>
      </c>
      <c r="P258" s="170">
        <v>1.4819000000000001E-2</v>
      </c>
      <c r="Q258" s="170"/>
      <c r="R258" s="170">
        <v>0</v>
      </c>
      <c r="S258">
        <v>-1.1338299999999999</v>
      </c>
      <c r="T258">
        <v>1.13384</v>
      </c>
      <c r="U258" s="170">
        <v>1.4838E-2</v>
      </c>
    </row>
    <row r="259" spans="1:21" x14ac:dyDescent="0.25">
      <c r="A259">
        <v>0</v>
      </c>
      <c r="B259" s="170">
        <v>-1.1338299999999999</v>
      </c>
      <c r="C259" s="170">
        <v>1.32281</v>
      </c>
      <c r="D259" s="180">
        <v>9.7056E-3</v>
      </c>
      <c r="F259">
        <v>0</v>
      </c>
      <c r="G259" s="170">
        <v>-1.1338299999999999</v>
      </c>
      <c r="H259" s="170">
        <v>1.32281</v>
      </c>
      <c r="I259" s="170">
        <v>9.9594999999999996E-3</v>
      </c>
      <c r="J259" s="170"/>
      <c r="L259" s="170"/>
      <c r="M259" s="183">
        <v>0</v>
      </c>
      <c r="N259" s="170">
        <v>-1.1338299999999999</v>
      </c>
      <c r="O259">
        <v>1.32281</v>
      </c>
      <c r="P259" s="170">
        <v>9.7070999999999998E-3</v>
      </c>
      <c r="Q259" s="170"/>
      <c r="R259" s="170">
        <v>0</v>
      </c>
      <c r="S259">
        <v>-1.1338299999999999</v>
      </c>
      <c r="T259">
        <v>1.32281</v>
      </c>
      <c r="U259" s="170">
        <v>9.7359999999999999E-3</v>
      </c>
    </row>
    <row r="260" spans="1:21" x14ac:dyDescent="0.25">
      <c r="A260">
        <v>0</v>
      </c>
      <c r="B260" s="170">
        <v>-1.1338299999999999</v>
      </c>
      <c r="C260" s="170">
        <v>1.51179</v>
      </c>
      <c r="D260" s="180">
        <v>6.1917999999999999E-3</v>
      </c>
      <c r="F260">
        <v>0</v>
      </c>
      <c r="G260" s="170">
        <v>-1.1338299999999999</v>
      </c>
      <c r="H260" s="170">
        <v>1.51179</v>
      </c>
      <c r="I260" s="170">
        <v>6.6185000000000003E-3</v>
      </c>
      <c r="J260" s="170"/>
      <c r="L260" s="170"/>
      <c r="M260" s="183">
        <v>0</v>
      </c>
      <c r="N260" s="170">
        <v>-1.1338299999999999</v>
      </c>
      <c r="O260">
        <v>1.51179</v>
      </c>
      <c r="P260" s="170">
        <v>6.1929000000000003E-3</v>
      </c>
      <c r="Q260" s="170"/>
      <c r="R260" s="170">
        <v>0</v>
      </c>
      <c r="S260">
        <v>-1.1338299999999999</v>
      </c>
      <c r="T260">
        <v>1.51179</v>
      </c>
      <c r="U260" s="170">
        <v>6.2341000000000002E-3</v>
      </c>
    </row>
    <row r="261" spans="1:21" x14ac:dyDescent="0.25">
      <c r="A261">
        <v>0</v>
      </c>
      <c r="B261" s="170">
        <v>-1.1338299999999999</v>
      </c>
      <c r="C261" s="170">
        <v>1.70076</v>
      </c>
      <c r="D261" s="180">
        <v>3.8771999999999999E-3</v>
      </c>
      <c r="F261">
        <v>0</v>
      </c>
      <c r="G261" s="170">
        <v>-1.1338299999999999</v>
      </c>
      <c r="H261" s="170">
        <v>1.70076</v>
      </c>
      <c r="I261" s="170">
        <v>4.5285000000000004E-3</v>
      </c>
      <c r="J261" s="170"/>
      <c r="L261" s="170"/>
      <c r="M261" s="183">
        <v>0</v>
      </c>
      <c r="N261" s="170">
        <v>-1.1338299999999999</v>
      </c>
      <c r="O261">
        <v>1.70076</v>
      </c>
      <c r="P261" s="170">
        <v>3.8777999999999998E-3</v>
      </c>
      <c r="Q261" s="170"/>
      <c r="R261" s="170">
        <v>0</v>
      </c>
      <c r="S261">
        <v>-1.1338299999999999</v>
      </c>
      <c r="T261">
        <v>1.70076</v>
      </c>
      <c r="U261" s="170">
        <v>3.9322999999999997E-3</v>
      </c>
    </row>
    <row r="262" spans="1:21" x14ac:dyDescent="0.25">
      <c r="A262">
        <v>0</v>
      </c>
      <c r="B262" s="170">
        <v>-1.1338299999999999</v>
      </c>
      <c r="C262" s="170">
        <v>1.8897299999999999</v>
      </c>
      <c r="D262" s="180">
        <v>2.4026999999999998E-3</v>
      </c>
      <c r="F262">
        <v>0</v>
      </c>
      <c r="G262" s="170">
        <v>-1.1338299999999999</v>
      </c>
      <c r="H262" s="170">
        <v>1.8897299999999999</v>
      </c>
      <c r="I262" s="170">
        <v>3.3116E-3</v>
      </c>
      <c r="J262" s="170"/>
      <c r="L262" s="170"/>
      <c r="M262" s="183">
        <v>0</v>
      </c>
      <c r="N262" s="170">
        <v>-1.1338299999999999</v>
      </c>
      <c r="O262">
        <v>1.8897299999999999</v>
      </c>
      <c r="P262" s="170">
        <v>2.4028999999999999E-3</v>
      </c>
      <c r="Q262" s="170"/>
      <c r="R262" s="170">
        <v>0</v>
      </c>
      <c r="S262">
        <v>-1.1338299999999999</v>
      </c>
      <c r="T262">
        <v>1.8897299999999999</v>
      </c>
      <c r="U262" s="170">
        <v>2.4708E-3</v>
      </c>
    </row>
    <row r="263" spans="1:21" x14ac:dyDescent="0.25">
      <c r="A263">
        <v>0</v>
      </c>
      <c r="B263" s="170">
        <v>-1.1338299999999999</v>
      </c>
      <c r="C263" s="170">
        <v>2.0787100000000001</v>
      </c>
      <c r="D263" s="180">
        <v>1.4844000000000001E-3</v>
      </c>
      <c r="F263">
        <v>0</v>
      </c>
      <c r="G263" s="170">
        <v>-1.1338299999999999</v>
      </c>
      <c r="H263" s="170">
        <v>2.0787100000000001</v>
      </c>
      <c r="I263" s="170">
        <v>2.6603999999999998E-3</v>
      </c>
      <c r="J263" s="170"/>
      <c r="L263" s="170"/>
      <c r="M263" s="183">
        <v>0</v>
      </c>
      <c r="N263" s="170">
        <v>-1.1338299999999999</v>
      </c>
      <c r="O263">
        <v>2.0787100000000001</v>
      </c>
      <c r="P263" s="170">
        <v>1.4843E-3</v>
      </c>
      <c r="Q263" s="170"/>
      <c r="R263" s="170">
        <v>0</v>
      </c>
      <c r="S263">
        <v>-1.1338299999999999</v>
      </c>
      <c r="T263">
        <v>2.0787100000000001</v>
      </c>
      <c r="U263" s="170">
        <v>1.5652000000000001E-3</v>
      </c>
    </row>
    <row r="264" spans="1:21" x14ac:dyDescent="0.25">
      <c r="A264">
        <v>0</v>
      </c>
      <c r="B264" s="170">
        <v>-1.1338299999999999</v>
      </c>
      <c r="C264" s="170">
        <v>2.2676799999999999</v>
      </c>
      <c r="D264" s="180">
        <v>9.1841000000000004E-4</v>
      </c>
      <c r="F264">
        <v>0</v>
      </c>
      <c r="G264" s="170">
        <v>-1.1338299999999999</v>
      </c>
      <c r="H264" s="170">
        <v>2.2676799999999999</v>
      </c>
      <c r="I264" s="170">
        <v>2.3476999999999999E-3</v>
      </c>
      <c r="J264" s="170"/>
      <c r="L264" s="170"/>
      <c r="M264" s="183">
        <v>0</v>
      </c>
      <c r="N264" s="170">
        <v>-1.1338299999999999</v>
      </c>
      <c r="O264">
        <v>2.2676799999999999</v>
      </c>
      <c r="P264" s="170">
        <v>9.1817000000000005E-4</v>
      </c>
      <c r="Q264" s="170"/>
      <c r="R264" s="170">
        <v>0</v>
      </c>
      <c r="S264">
        <v>-1.1338299999999999</v>
      </c>
      <c r="T264">
        <v>2.2676799999999999</v>
      </c>
      <c r="U264" s="170">
        <v>1.0116000000000001E-3</v>
      </c>
    </row>
    <row r="265" spans="1:21" x14ac:dyDescent="0.25">
      <c r="A265">
        <v>0</v>
      </c>
      <c r="B265" s="170">
        <v>-1.1338299999999999</v>
      </c>
      <c r="C265" s="170">
        <v>2.4566499999999998</v>
      </c>
      <c r="D265" s="180">
        <v>5.6977999999999998E-4</v>
      </c>
      <c r="F265">
        <v>0</v>
      </c>
      <c r="G265" s="170">
        <v>-1.1338299999999999</v>
      </c>
      <c r="H265" s="170">
        <v>2.4566499999999998</v>
      </c>
      <c r="I265" s="170">
        <v>2.2174999999999999E-3</v>
      </c>
      <c r="J265" s="170"/>
      <c r="L265" s="170"/>
      <c r="M265" s="183">
        <v>0</v>
      </c>
      <c r="N265" s="170">
        <v>-1.1338299999999999</v>
      </c>
      <c r="O265">
        <v>2.4566499999999998</v>
      </c>
      <c r="P265" s="170">
        <v>5.6946000000000004E-4</v>
      </c>
      <c r="Q265" s="170"/>
      <c r="R265" s="170">
        <v>0</v>
      </c>
      <c r="S265">
        <v>-1.1338299999999999</v>
      </c>
      <c r="T265">
        <v>2.4566499999999998</v>
      </c>
      <c r="U265" s="170">
        <v>6.7515999999999995E-4</v>
      </c>
    </row>
    <row r="266" spans="1:21" x14ac:dyDescent="0.25">
      <c r="A266">
        <v>0</v>
      </c>
      <c r="B266" s="170">
        <v>-1.1338299999999999</v>
      </c>
      <c r="C266" s="170">
        <v>2.6456300000000001</v>
      </c>
      <c r="D266" s="180">
        <v>3.5373000000000002E-4</v>
      </c>
      <c r="F266">
        <v>0</v>
      </c>
      <c r="G266" s="170">
        <v>-1.1338299999999999</v>
      </c>
      <c r="H266" s="170">
        <v>2.6456300000000001</v>
      </c>
      <c r="I266" s="170">
        <v>2.1697000000000001E-3</v>
      </c>
      <c r="J266" s="170"/>
      <c r="L266" s="170"/>
      <c r="M266" s="183">
        <v>0</v>
      </c>
      <c r="N266" s="170">
        <v>-1.1338299999999999</v>
      </c>
      <c r="O266">
        <v>2.6456300000000001</v>
      </c>
      <c r="P266" s="170">
        <v>3.5340000000000002E-4</v>
      </c>
      <c r="Q266" s="170"/>
      <c r="R266" s="170">
        <v>0</v>
      </c>
      <c r="S266">
        <v>-1.1338299999999999</v>
      </c>
      <c r="T266">
        <v>2.6456300000000001</v>
      </c>
      <c r="U266" s="170">
        <v>4.7137999999999998E-4</v>
      </c>
    </row>
    <row r="267" spans="1:21" x14ac:dyDescent="0.25">
      <c r="A267">
        <v>0</v>
      </c>
      <c r="B267" s="170">
        <v>-1.1338299999999999</v>
      </c>
      <c r="C267" s="170">
        <v>2.8346</v>
      </c>
      <c r="D267" s="180">
        <v>2.1887E-4</v>
      </c>
      <c r="F267">
        <v>0</v>
      </c>
      <c r="G267" s="170">
        <v>-1.1338299999999999</v>
      </c>
      <c r="H267" s="170">
        <v>2.8346</v>
      </c>
      <c r="I267" s="170">
        <v>2.1438999999999998E-3</v>
      </c>
      <c r="J267" s="170"/>
      <c r="L267" s="170"/>
      <c r="M267" s="183">
        <v>0</v>
      </c>
      <c r="N267" s="170">
        <v>-1.1338299999999999</v>
      </c>
      <c r="O267">
        <v>2.8346</v>
      </c>
      <c r="P267" s="170">
        <v>2.1855E-4</v>
      </c>
      <c r="Q267" s="170"/>
      <c r="R267" s="170">
        <v>0</v>
      </c>
      <c r="S267">
        <v>-1.1338299999999999</v>
      </c>
      <c r="T267">
        <v>2.8346</v>
      </c>
      <c r="U267" s="170">
        <v>3.4901000000000002E-4</v>
      </c>
    </row>
    <row r="268" spans="1:21" x14ac:dyDescent="0.25">
      <c r="A268">
        <v>0</v>
      </c>
      <c r="B268" s="170">
        <v>-1.1338299999999999</v>
      </c>
      <c r="C268" s="170">
        <v>3.0235699999999999</v>
      </c>
      <c r="D268" s="180">
        <v>1.3432E-4</v>
      </c>
      <c r="F268">
        <v>0</v>
      </c>
      <c r="G268" s="170">
        <v>-1.1338299999999999</v>
      </c>
      <c r="H268" s="170">
        <v>3.0235699999999999</v>
      </c>
      <c r="I268" s="170">
        <v>2.1064999999999999E-3</v>
      </c>
      <c r="J268" s="170"/>
      <c r="L268" s="170"/>
      <c r="M268" s="183">
        <v>0</v>
      </c>
      <c r="N268" s="170">
        <v>-1.1338299999999999</v>
      </c>
      <c r="O268">
        <v>3.0235699999999999</v>
      </c>
      <c r="P268" s="170">
        <v>1.3405000000000001E-4</v>
      </c>
      <c r="Q268" s="170"/>
      <c r="R268" s="170">
        <v>0</v>
      </c>
      <c r="S268">
        <v>-1.1338299999999999</v>
      </c>
      <c r="T268">
        <v>3.0235699999999999</v>
      </c>
      <c r="U268" s="170">
        <v>2.7726999999999998E-4</v>
      </c>
    </row>
    <row r="269" spans="1:21" x14ac:dyDescent="0.25">
      <c r="A269">
        <v>0</v>
      </c>
      <c r="B269" s="170">
        <v>-1.1338299999999999</v>
      </c>
      <c r="C269" s="170">
        <v>3.2125400000000002</v>
      </c>
      <c r="D269" s="180">
        <v>8.1409000000000006E-5</v>
      </c>
      <c r="F269">
        <v>0</v>
      </c>
      <c r="G269" s="170">
        <v>-1.1338299999999999</v>
      </c>
      <c r="H269" s="170">
        <v>3.2125400000000002</v>
      </c>
      <c r="I269" s="170">
        <v>2.0420999999999998E-3</v>
      </c>
      <c r="J269" s="170"/>
      <c r="L269" s="170"/>
      <c r="M269" s="183">
        <v>0</v>
      </c>
      <c r="N269" s="170">
        <v>-1.1338299999999999</v>
      </c>
      <c r="O269">
        <v>3.2125400000000002</v>
      </c>
      <c r="P269" s="170">
        <v>8.1186000000000005E-5</v>
      </c>
      <c r="Q269" s="170"/>
      <c r="R269" s="170">
        <v>0</v>
      </c>
      <c r="S269">
        <v>-1.1338299999999999</v>
      </c>
      <c r="T269">
        <v>3.2125400000000002</v>
      </c>
      <c r="U269" s="170">
        <v>2.3741999999999999E-4</v>
      </c>
    </row>
    <row r="270" spans="1:21" x14ac:dyDescent="0.25">
      <c r="A270">
        <v>0</v>
      </c>
      <c r="B270" s="170">
        <v>-1.1338299999999999</v>
      </c>
      <c r="C270" s="170">
        <v>3.4015200000000001</v>
      </c>
      <c r="D270" s="180">
        <v>4.8560000000000003E-5</v>
      </c>
      <c r="F270">
        <v>0</v>
      </c>
      <c r="G270" s="170">
        <v>-1.1338299999999999</v>
      </c>
      <c r="H270" s="170">
        <v>3.4015200000000001</v>
      </c>
      <c r="I270" s="170">
        <v>1.9463E-3</v>
      </c>
      <c r="J270" s="170"/>
      <c r="L270" s="170"/>
      <c r="M270" s="183">
        <v>0</v>
      </c>
      <c r="N270" s="170">
        <v>-1.1338299999999999</v>
      </c>
      <c r="O270">
        <v>3.4015200000000001</v>
      </c>
      <c r="P270" s="170">
        <v>4.8387999999999998E-5</v>
      </c>
      <c r="Q270" s="170"/>
      <c r="R270" s="170">
        <v>0</v>
      </c>
      <c r="S270">
        <v>-1.1338299999999999</v>
      </c>
      <c r="T270">
        <v>3.4015200000000001</v>
      </c>
      <c r="U270" s="170">
        <v>2.1781E-4</v>
      </c>
    </row>
    <row r="271" spans="1:21" x14ac:dyDescent="0.25">
      <c r="A271">
        <v>0</v>
      </c>
      <c r="B271" s="170">
        <v>-1.1338299999999999</v>
      </c>
      <c r="C271" s="170">
        <v>3.59049</v>
      </c>
      <c r="D271" s="180">
        <v>2.8452000000000001E-5</v>
      </c>
      <c r="F271">
        <v>0</v>
      </c>
      <c r="G271" s="170">
        <v>-1.1338299999999999</v>
      </c>
      <c r="H271" s="170">
        <v>3.59049</v>
      </c>
      <c r="I271" s="170">
        <v>1.8219E-3</v>
      </c>
      <c r="J271" s="170"/>
      <c r="L271" s="170"/>
      <c r="M271" s="183">
        <v>0</v>
      </c>
      <c r="N271" s="170">
        <v>-1.1338299999999999</v>
      </c>
      <c r="O271">
        <v>3.59049</v>
      </c>
      <c r="P271" s="170">
        <v>2.8325000000000001E-5</v>
      </c>
      <c r="Q271" s="170"/>
      <c r="R271" s="170">
        <v>0</v>
      </c>
      <c r="S271">
        <v>-1.1338299999999999</v>
      </c>
      <c r="T271">
        <v>3.59049</v>
      </c>
      <c r="U271" s="170">
        <v>2.1092999999999999E-4</v>
      </c>
    </row>
    <row r="272" spans="1:21" x14ac:dyDescent="0.25">
      <c r="A272">
        <v>0</v>
      </c>
      <c r="B272" s="170">
        <v>-1.1338299999999999</v>
      </c>
      <c r="C272" s="170">
        <v>3.7794599999999998</v>
      </c>
      <c r="D272" s="180">
        <v>1.6365E-5</v>
      </c>
      <c r="F272">
        <v>0</v>
      </c>
      <c r="G272" s="170">
        <v>-1.1338299999999999</v>
      </c>
      <c r="H272" s="170">
        <v>3.7794599999999998</v>
      </c>
      <c r="I272" s="170">
        <v>1.6753E-3</v>
      </c>
      <c r="J272" s="170"/>
      <c r="L272" s="170"/>
      <c r="M272" s="183">
        <v>0</v>
      </c>
      <c r="N272" s="170">
        <v>-1.1338299999999999</v>
      </c>
      <c r="O272">
        <v>3.7794599999999998</v>
      </c>
      <c r="P272" s="170">
        <v>1.6276000000000001E-5</v>
      </c>
      <c r="Q272" s="170"/>
      <c r="R272" s="170">
        <v>0</v>
      </c>
      <c r="S272">
        <v>-1.1338299999999999</v>
      </c>
      <c r="T272">
        <v>3.7794599999999998</v>
      </c>
      <c r="U272" s="170">
        <v>2.1184E-4</v>
      </c>
    </row>
    <row r="273" spans="1:21" x14ac:dyDescent="0.25">
      <c r="A273">
        <v>0</v>
      </c>
      <c r="B273" s="170">
        <v>-1.1338299999999999</v>
      </c>
      <c r="C273" s="170">
        <v>3.9684400000000002</v>
      </c>
      <c r="D273" s="180">
        <v>9.2474000000000006E-6</v>
      </c>
      <c r="F273">
        <v>0</v>
      </c>
      <c r="G273" s="170">
        <v>-1.1338299999999999</v>
      </c>
      <c r="H273" s="170">
        <v>3.9684400000000002</v>
      </c>
      <c r="I273" s="170">
        <v>1.5142000000000001E-3</v>
      </c>
      <c r="J273" s="170"/>
      <c r="L273" s="170"/>
      <c r="M273" s="183">
        <v>0</v>
      </c>
      <c r="N273" s="170">
        <v>-1.1338299999999999</v>
      </c>
      <c r="O273">
        <v>3.9684400000000002</v>
      </c>
      <c r="P273" s="170">
        <v>9.1880000000000008E-6</v>
      </c>
      <c r="Q273" s="170"/>
      <c r="R273" s="170">
        <v>0</v>
      </c>
      <c r="S273">
        <v>-1.1338299999999999</v>
      </c>
      <c r="T273">
        <v>3.9684400000000002</v>
      </c>
      <c r="U273" s="170">
        <v>2.1727000000000001E-4</v>
      </c>
    </row>
    <row r="274" spans="1:21" x14ac:dyDescent="0.25">
      <c r="A274">
        <v>0</v>
      </c>
      <c r="B274" s="170">
        <v>-1.1338299999999999</v>
      </c>
      <c r="C274" s="170">
        <v>4.1574099999999996</v>
      </c>
      <c r="D274" s="180">
        <v>5.1444000000000002E-6</v>
      </c>
      <c r="F274">
        <v>0</v>
      </c>
      <c r="G274" s="170">
        <v>-1.1338299999999999</v>
      </c>
      <c r="H274" s="170">
        <v>4.1574099999999996</v>
      </c>
      <c r="I274" s="170">
        <v>1.3468E-3</v>
      </c>
      <c r="J274" s="170"/>
      <c r="L274" s="170"/>
      <c r="M274" s="183">
        <v>0</v>
      </c>
      <c r="N274" s="170">
        <v>-1.1338299999999999</v>
      </c>
      <c r="O274">
        <v>4.1574099999999996</v>
      </c>
      <c r="P274" s="170">
        <v>5.1069000000000002E-6</v>
      </c>
      <c r="Q274" s="170"/>
      <c r="R274" s="170">
        <v>0</v>
      </c>
      <c r="S274">
        <v>-1.1338299999999999</v>
      </c>
      <c r="T274">
        <v>4.1574099999999996</v>
      </c>
      <c r="U274" s="170">
        <v>2.2500999999999999E-4</v>
      </c>
    </row>
    <row r="275" spans="1:21" x14ac:dyDescent="0.25">
      <c r="A275">
        <v>0</v>
      </c>
      <c r="B275" s="170">
        <v>-1.1338299999999999</v>
      </c>
      <c r="C275" s="170">
        <v>4.3463799999999999</v>
      </c>
      <c r="D275" s="180">
        <v>2.8270000000000002E-6</v>
      </c>
      <c r="F275">
        <v>0</v>
      </c>
      <c r="G275" s="170">
        <v>-1.1338299999999999</v>
      </c>
      <c r="H275" s="170">
        <v>4.3463799999999999</v>
      </c>
      <c r="I275" s="170">
        <v>1.1802E-3</v>
      </c>
      <c r="J275" s="170"/>
      <c r="L275" s="170"/>
      <c r="M275" s="183">
        <v>0</v>
      </c>
      <c r="N275" s="170">
        <v>-1.1338299999999999</v>
      </c>
      <c r="O275">
        <v>4.3463799999999999</v>
      </c>
      <c r="P275" s="170">
        <v>2.8049E-6</v>
      </c>
      <c r="Q275" s="170"/>
      <c r="R275" s="170">
        <v>0</v>
      </c>
      <c r="S275">
        <v>-1.1338299999999999</v>
      </c>
      <c r="T275">
        <v>4.3463799999999999</v>
      </c>
      <c r="U275" s="170">
        <v>2.3363E-4</v>
      </c>
    </row>
    <row r="276" spans="1:21" x14ac:dyDescent="0.25">
      <c r="A276">
        <v>0</v>
      </c>
      <c r="B276" s="170">
        <v>-1.1338299999999999</v>
      </c>
      <c r="C276" s="170">
        <v>4.5353599999999998</v>
      </c>
      <c r="D276" s="180">
        <v>1.5419E-6</v>
      </c>
      <c r="F276">
        <v>0</v>
      </c>
      <c r="G276" s="170">
        <v>-1.1338299999999999</v>
      </c>
      <c r="H276" s="170">
        <v>4.5353599999999998</v>
      </c>
      <c r="I276" s="170">
        <v>1.0199E-3</v>
      </c>
      <c r="J276" s="170"/>
      <c r="L276" s="170"/>
      <c r="M276" s="183">
        <v>0</v>
      </c>
      <c r="N276" s="170">
        <v>-1.1338299999999999</v>
      </c>
      <c r="O276">
        <v>4.5353599999999998</v>
      </c>
      <c r="P276" s="170">
        <v>1.5302E-6</v>
      </c>
      <c r="Q276" s="170"/>
      <c r="R276" s="170">
        <v>0</v>
      </c>
      <c r="S276">
        <v>-1.1338299999999999</v>
      </c>
      <c r="T276">
        <v>4.5353599999999998</v>
      </c>
      <c r="U276" s="170">
        <v>2.4216E-4</v>
      </c>
    </row>
    <row r="277" spans="1:21" x14ac:dyDescent="0.25">
      <c r="A277">
        <v>0</v>
      </c>
      <c r="B277" s="170">
        <v>-1.1338299999999999</v>
      </c>
      <c r="C277" s="170">
        <v>4.7243300000000001</v>
      </c>
      <c r="D277" s="180">
        <v>8.3979000000000003E-7</v>
      </c>
      <c r="F277">
        <v>0</v>
      </c>
      <c r="G277" s="170">
        <v>-1.1338299999999999</v>
      </c>
      <c r="H277" s="170">
        <v>4.7243300000000001</v>
      </c>
      <c r="I277" s="170">
        <v>8.7007000000000002E-4</v>
      </c>
      <c r="J277" s="170"/>
      <c r="L277" s="170"/>
      <c r="M277" s="183">
        <v>0</v>
      </c>
      <c r="N277" s="170">
        <v>-1.1338299999999999</v>
      </c>
      <c r="O277">
        <v>4.7243300000000001</v>
      </c>
      <c r="P277" s="170">
        <v>8.3468000000000001E-7</v>
      </c>
      <c r="Q277" s="170"/>
      <c r="R277" s="170">
        <v>0</v>
      </c>
      <c r="S277">
        <v>-1.1338299999999999</v>
      </c>
      <c r="T277">
        <v>4.7243300000000001</v>
      </c>
      <c r="U277" s="170">
        <v>2.4998000000000002E-4</v>
      </c>
    </row>
    <row r="278" spans="1:21" x14ac:dyDescent="0.25">
      <c r="A278">
        <v>0</v>
      </c>
      <c r="B278" s="170">
        <v>-1.1338299999999999</v>
      </c>
      <c r="C278" s="170">
        <v>4.9132999999999996</v>
      </c>
      <c r="D278" s="180">
        <v>4.6008999999999999E-7</v>
      </c>
      <c r="F278">
        <v>0</v>
      </c>
      <c r="G278" s="170">
        <v>-1.1338299999999999</v>
      </c>
      <c r="H278" s="170">
        <v>4.9132999999999996</v>
      </c>
      <c r="I278" s="170">
        <v>7.3349999999999999E-4</v>
      </c>
      <c r="J278" s="170"/>
      <c r="L278" s="170"/>
      <c r="M278" s="183">
        <v>0</v>
      </c>
      <c r="N278" s="170">
        <v>-1.1338299999999999</v>
      </c>
      <c r="O278">
        <v>4.9132999999999996</v>
      </c>
      <c r="P278" s="170">
        <v>4.5895999999999998E-7</v>
      </c>
      <c r="Q278" s="170"/>
      <c r="R278" s="170">
        <v>0</v>
      </c>
      <c r="S278">
        <v>-1.1338299999999999</v>
      </c>
      <c r="T278">
        <v>4.9132999999999996</v>
      </c>
      <c r="U278" s="170">
        <v>2.5670000000000001E-4</v>
      </c>
    </row>
    <row r="279" spans="1:21" x14ac:dyDescent="0.25">
      <c r="A279">
        <v>0</v>
      </c>
      <c r="B279" s="170">
        <v>-1.1338299999999999</v>
      </c>
      <c r="C279" s="170">
        <v>5.1022800000000004</v>
      </c>
      <c r="D279" s="180">
        <v>2.5564999999999999E-7</v>
      </c>
      <c r="F279">
        <v>0</v>
      </c>
      <c r="G279" s="170">
        <v>-1.1338299999999999</v>
      </c>
      <c r="H279" s="170">
        <v>5.1022800000000004</v>
      </c>
      <c r="I279" s="170">
        <v>6.1158000000000002E-4</v>
      </c>
      <c r="J279" s="170"/>
      <c r="L279" s="170"/>
      <c r="M279" s="183">
        <v>0</v>
      </c>
      <c r="N279" s="170">
        <v>-1.1338299999999999</v>
      </c>
      <c r="O279">
        <v>5.1022800000000004</v>
      </c>
      <c r="P279" s="170">
        <v>2.5675000000000002E-7</v>
      </c>
      <c r="Q279" s="170"/>
      <c r="R279" s="170">
        <v>0</v>
      </c>
      <c r="S279">
        <v>-1.1338299999999999</v>
      </c>
      <c r="T279">
        <v>5.1022800000000004</v>
      </c>
      <c r="U279" s="170">
        <v>2.6205999999999999E-4</v>
      </c>
    </row>
    <row r="280" spans="1:21" x14ac:dyDescent="0.25">
      <c r="A280">
        <v>0</v>
      </c>
      <c r="B280" s="170">
        <v>-1.1338299999999999</v>
      </c>
      <c r="C280" s="170">
        <v>5.2912499999999998</v>
      </c>
      <c r="D280" s="180">
        <v>1.4531E-7</v>
      </c>
      <c r="F280">
        <v>0</v>
      </c>
      <c r="G280" s="170">
        <v>-1.1338299999999999</v>
      </c>
      <c r="H280" s="170">
        <v>5.2912499999999998</v>
      </c>
      <c r="I280" s="170">
        <v>5.0467000000000003E-4</v>
      </c>
      <c r="J280" s="170"/>
      <c r="L280" s="170"/>
      <c r="M280" s="183">
        <v>0</v>
      </c>
      <c r="N280" s="170">
        <v>-1.1338299999999999</v>
      </c>
      <c r="O280">
        <v>5.2912499999999998</v>
      </c>
      <c r="P280" s="170">
        <v>1.4751E-7</v>
      </c>
      <c r="Q280" s="170"/>
      <c r="R280" s="170">
        <v>0</v>
      </c>
      <c r="S280">
        <v>-1.1338299999999999</v>
      </c>
      <c r="T280">
        <v>5.2912499999999998</v>
      </c>
      <c r="U280" s="170">
        <v>2.6592E-4</v>
      </c>
    </row>
    <row r="281" spans="1:21" x14ac:dyDescent="0.25">
      <c r="A281">
        <v>0</v>
      </c>
      <c r="B281" s="170">
        <v>-1.1338299999999999</v>
      </c>
      <c r="C281" s="170">
        <v>5.4802200000000001</v>
      </c>
      <c r="D281" s="180">
        <v>8.5131999999999998E-8</v>
      </c>
      <c r="F281">
        <v>0</v>
      </c>
      <c r="G281" s="170">
        <v>-1.1338299999999999</v>
      </c>
      <c r="H281" s="170">
        <v>5.4802200000000001</v>
      </c>
      <c r="I281" s="170">
        <v>4.1242999999999998E-4</v>
      </c>
      <c r="J281" s="170"/>
      <c r="L281" s="170"/>
      <c r="M281" s="183">
        <v>0</v>
      </c>
      <c r="N281" s="170">
        <v>-1.1338299999999999</v>
      </c>
      <c r="O281">
        <v>5.4802200000000001</v>
      </c>
      <c r="P281" s="170">
        <v>8.7780999999999997E-8</v>
      </c>
      <c r="Q281" s="170"/>
      <c r="R281" s="170">
        <v>0</v>
      </c>
      <c r="S281">
        <v>-1.1338299999999999</v>
      </c>
      <c r="T281">
        <v>5.4802200000000001</v>
      </c>
      <c r="U281" s="170">
        <v>2.6821000000000001E-4</v>
      </c>
    </row>
    <row r="282" spans="1:21" x14ac:dyDescent="0.25">
      <c r="A282">
        <v>0</v>
      </c>
      <c r="B282" s="170">
        <v>-1.1338299999999999</v>
      </c>
      <c r="C282" s="170">
        <v>5.6691900000000004</v>
      </c>
      <c r="D282" s="180">
        <v>5.1706E-8</v>
      </c>
      <c r="F282">
        <v>0</v>
      </c>
      <c r="G282" s="170">
        <v>-1.1338299999999999</v>
      </c>
      <c r="H282" s="170">
        <v>5.6691900000000004</v>
      </c>
      <c r="I282" s="170">
        <v>3.3396000000000001E-4</v>
      </c>
      <c r="J282" s="170"/>
      <c r="L282" s="170"/>
      <c r="M282" s="183">
        <v>0</v>
      </c>
      <c r="N282" s="170">
        <v>-1.1338299999999999</v>
      </c>
      <c r="O282">
        <v>5.6691900000000004</v>
      </c>
      <c r="P282" s="170">
        <v>5.4423999999999998E-8</v>
      </c>
      <c r="Q282" s="170"/>
      <c r="R282" s="170">
        <v>0</v>
      </c>
      <c r="S282">
        <v>-1.1338299999999999</v>
      </c>
      <c r="T282">
        <v>5.6691900000000004</v>
      </c>
      <c r="U282" s="170">
        <v>2.6889999999999998E-4</v>
      </c>
    </row>
    <row r="283" spans="1:21" x14ac:dyDescent="0.25">
      <c r="A283">
        <v>0</v>
      </c>
      <c r="B283" s="170">
        <v>-1.1338299999999999</v>
      </c>
      <c r="C283" s="170">
        <v>5.8581700000000003</v>
      </c>
      <c r="D283" s="180">
        <v>3.2643999999999998E-8</v>
      </c>
      <c r="F283">
        <v>0</v>
      </c>
      <c r="G283" s="170">
        <v>-1.1338299999999999</v>
      </c>
      <c r="H283" s="170">
        <v>5.8581700000000003</v>
      </c>
      <c r="I283" s="170">
        <v>2.6805999999999998E-4</v>
      </c>
      <c r="J283" s="170"/>
      <c r="L283" s="170"/>
      <c r="M283" s="183">
        <v>0</v>
      </c>
      <c r="N283" s="170">
        <v>-1.1338299999999999</v>
      </c>
      <c r="O283">
        <v>5.8581700000000003</v>
      </c>
      <c r="P283" s="170">
        <v>3.5240000000000003E-8</v>
      </c>
      <c r="Q283" s="170"/>
      <c r="R283" s="170">
        <v>0</v>
      </c>
      <c r="S283">
        <v>-1.1338299999999999</v>
      </c>
      <c r="T283">
        <v>5.8581700000000003</v>
      </c>
      <c r="U283" s="170">
        <v>2.6803999999999999E-4</v>
      </c>
    </row>
    <row r="284" spans="1:21" x14ac:dyDescent="0.25">
      <c r="A284">
        <v>0</v>
      </c>
      <c r="B284" s="170">
        <v>-1.1338299999999999</v>
      </c>
      <c r="C284" s="170">
        <v>6.0471399999999997</v>
      </c>
      <c r="D284" s="180">
        <v>2.1410999999999999E-8</v>
      </c>
      <c r="F284">
        <v>0</v>
      </c>
      <c r="G284" s="170">
        <v>-1.1338299999999999</v>
      </c>
      <c r="H284" s="170">
        <v>6.0471399999999997</v>
      </c>
      <c r="I284" s="170">
        <v>2.1335000000000001E-4</v>
      </c>
      <c r="J284" s="170"/>
      <c r="L284" s="170"/>
      <c r="M284" s="183">
        <v>0</v>
      </c>
      <c r="N284" s="170">
        <v>-1.1338299999999999</v>
      </c>
      <c r="O284">
        <v>6.0471399999999997</v>
      </c>
      <c r="P284" s="170">
        <v>2.3797000000000001E-8</v>
      </c>
      <c r="Q284" s="170"/>
      <c r="R284" s="170">
        <v>0</v>
      </c>
      <c r="S284">
        <v>-1.1338299999999999</v>
      </c>
      <c r="T284">
        <v>6.0471399999999997</v>
      </c>
      <c r="U284" s="170">
        <v>2.6565999999999997E-4</v>
      </c>
    </row>
    <row r="285" spans="1:21" x14ac:dyDescent="0.25">
      <c r="A285">
        <v>0</v>
      </c>
      <c r="B285" s="170">
        <v>-1.1338299999999999</v>
      </c>
      <c r="C285" s="170">
        <v>6.23611</v>
      </c>
      <c r="D285" s="180">
        <v>1.4536E-8</v>
      </c>
      <c r="F285">
        <v>0</v>
      </c>
      <c r="G285" s="170">
        <v>-1.1338299999999999</v>
      </c>
      <c r="H285" s="170">
        <v>6.23611</v>
      </c>
      <c r="I285" s="170">
        <v>1.6843000000000001E-4</v>
      </c>
      <c r="J285" s="170"/>
      <c r="L285" s="170"/>
      <c r="M285" s="183">
        <v>0</v>
      </c>
      <c r="N285" s="170">
        <v>-1.1338299999999999</v>
      </c>
      <c r="O285">
        <v>6.23611</v>
      </c>
      <c r="P285" s="170">
        <v>1.6688E-8</v>
      </c>
      <c r="Q285" s="170"/>
      <c r="R285" s="170">
        <v>0</v>
      </c>
      <c r="S285">
        <v>-1.1338299999999999</v>
      </c>
      <c r="T285">
        <v>6.23611</v>
      </c>
      <c r="U285" s="170">
        <v>2.6187999999999998E-4</v>
      </c>
    </row>
    <row r="286" spans="1:21" x14ac:dyDescent="0.25">
      <c r="A286">
        <v>0</v>
      </c>
      <c r="B286" s="170">
        <v>-1.1338299999999999</v>
      </c>
      <c r="C286" s="170">
        <v>6.42509</v>
      </c>
      <c r="D286" s="180">
        <v>1.0158000000000001E-8</v>
      </c>
      <c r="F286">
        <v>0</v>
      </c>
      <c r="G286" s="170">
        <v>-1.1338299999999999</v>
      </c>
      <c r="H286" s="170">
        <v>6.42509</v>
      </c>
      <c r="I286" s="170">
        <v>1.3192E-4</v>
      </c>
      <c r="J286" s="170"/>
      <c r="L286" s="170"/>
      <c r="M286" s="183">
        <v>0</v>
      </c>
      <c r="N286" s="170">
        <v>-1.1338299999999999</v>
      </c>
      <c r="O286">
        <v>6.42509</v>
      </c>
      <c r="P286" s="170">
        <v>1.2078000000000001E-8</v>
      </c>
      <c r="Q286" s="170"/>
      <c r="R286" s="170">
        <v>0</v>
      </c>
      <c r="S286">
        <v>-1.1338299999999999</v>
      </c>
      <c r="T286">
        <v>6.42509</v>
      </c>
      <c r="U286" s="170">
        <v>2.5680000000000001E-4</v>
      </c>
    </row>
    <row r="287" spans="1:21" x14ac:dyDescent="0.25">
      <c r="A287">
        <v>0</v>
      </c>
      <c r="B287" s="170">
        <v>-1.1338299999999999</v>
      </c>
      <c r="C287" s="170">
        <v>6.6140600000000003</v>
      </c>
      <c r="D287" s="180">
        <v>7.2598000000000001E-9</v>
      </c>
      <c r="F287">
        <v>0</v>
      </c>
      <c r="G287" s="170">
        <v>-1.1338299999999999</v>
      </c>
      <c r="H287" s="170">
        <v>6.6140600000000003</v>
      </c>
      <c r="I287" s="170">
        <v>1.0252E-4</v>
      </c>
      <c r="J287" s="170"/>
      <c r="L287" s="170"/>
      <c r="M287" s="183">
        <v>0</v>
      </c>
      <c r="N287" s="170">
        <v>-1.1338299999999999</v>
      </c>
      <c r="O287">
        <v>6.6140600000000003</v>
      </c>
      <c r="P287" s="170">
        <v>8.9657999999999998E-9</v>
      </c>
      <c r="Q287" s="170"/>
      <c r="R287" s="170">
        <v>0</v>
      </c>
      <c r="S287">
        <v>-1.1338299999999999</v>
      </c>
      <c r="T287">
        <v>6.6140600000000003</v>
      </c>
      <c r="U287" s="170">
        <v>2.5054E-4</v>
      </c>
    </row>
    <row r="288" spans="1:21" x14ac:dyDescent="0.25">
      <c r="A288">
        <v>0</v>
      </c>
      <c r="B288" s="170">
        <v>-1.1338299999999999</v>
      </c>
      <c r="C288" s="170">
        <v>6.8030299999999997</v>
      </c>
      <c r="D288" s="180">
        <v>5.2722999999999997E-9</v>
      </c>
      <c r="F288">
        <v>0</v>
      </c>
      <c r="G288" s="170">
        <v>-1.1338299999999999</v>
      </c>
      <c r="H288" s="170">
        <v>6.8030299999999997</v>
      </c>
      <c r="I288" s="170">
        <v>7.9060999999999994E-5</v>
      </c>
      <c r="J288" s="170"/>
      <c r="L288" s="170"/>
      <c r="M288" s="183">
        <v>0</v>
      </c>
      <c r="N288" s="170">
        <v>-1.1338299999999999</v>
      </c>
      <c r="O288">
        <v>6.8030299999999997</v>
      </c>
      <c r="P288" s="170">
        <v>6.7850999999999997E-9</v>
      </c>
      <c r="Q288" s="170"/>
      <c r="R288" s="170">
        <v>0</v>
      </c>
      <c r="S288">
        <v>-1.1338299999999999</v>
      </c>
      <c r="T288">
        <v>6.8030299999999997</v>
      </c>
      <c r="U288" s="170">
        <v>2.4324000000000001E-4</v>
      </c>
    </row>
    <row r="289" spans="1:21" x14ac:dyDescent="0.25">
      <c r="A289">
        <v>0</v>
      </c>
      <c r="B289" s="170">
        <v>-1.1338299999999999</v>
      </c>
      <c r="C289" s="170">
        <v>6.9920099999999996</v>
      </c>
      <c r="D289" s="180">
        <v>3.8687999999999997E-9</v>
      </c>
      <c r="F289">
        <v>0</v>
      </c>
      <c r="G289" s="170">
        <v>-1.1338299999999999</v>
      </c>
      <c r="H289" s="170">
        <v>6.9920099999999996</v>
      </c>
      <c r="I289" s="170">
        <v>6.0511999999999999E-5</v>
      </c>
      <c r="J289" s="170"/>
      <c r="L289" s="170"/>
      <c r="M289" s="183">
        <v>0</v>
      </c>
      <c r="N289" s="170">
        <v>-1.1338299999999999</v>
      </c>
      <c r="O289">
        <v>6.9920099999999996</v>
      </c>
      <c r="P289" s="170">
        <v>5.2095999999999999E-9</v>
      </c>
      <c r="Q289" s="170"/>
      <c r="R289" s="170">
        <v>0</v>
      </c>
      <c r="S289">
        <v>-1.1338299999999999</v>
      </c>
      <c r="T289">
        <v>6.9920099999999996</v>
      </c>
      <c r="U289" s="170">
        <v>2.3504E-4</v>
      </c>
    </row>
    <row r="290" spans="1:21" x14ac:dyDescent="0.25">
      <c r="A290">
        <v>0</v>
      </c>
      <c r="B290" s="170">
        <v>-1.1338299999999999</v>
      </c>
      <c r="C290" s="170">
        <v>7.1809799999999999</v>
      </c>
      <c r="D290" s="180">
        <v>2.8549000000000001E-9</v>
      </c>
      <c r="F290">
        <v>0</v>
      </c>
      <c r="G290" s="170">
        <v>-1.1338299999999999</v>
      </c>
      <c r="H290" s="170">
        <v>7.1809799999999999</v>
      </c>
      <c r="I290" s="170">
        <v>4.5967999999999998E-5</v>
      </c>
      <c r="J290" s="170"/>
      <c r="L290" s="170"/>
      <c r="M290" s="183">
        <v>0</v>
      </c>
      <c r="N290" s="170">
        <v>-1.1338299999999999</v>
      </c>
      <c r="O290">
        <v>7.1809799999999999</v>
      </c>
      <c r="P290" s="170">
        <v>4.0436000000000004E-9</v>
      </c>
      <c r="Q290" s="170"/>
      <c r="R290" s="170">
        <v>0</v>
      </c>
      <c r="S290">
        <v>-1.1338299999999999</v>
      </c>
      <c r="T290">
        <v>7.1809799999999999</v>
      </c>
      <c r="U290" s="170">
        <v>2.2609999999999999E-4</v>
      </c>
    </row>
    <row r="291" spans="1:21" x14ac:dyDescent="0.25">
      <c r="A291">
        <v>0</v>
      </c>
      <c r="B291" s="170">
        <v>-1.1338299999999999</v>
      </c>
      <c r="C291" s="170">
        <v>7.3699500000000002</v>
      </c>
      <c r="D291" s="180">
        <v>2.1107000000000002E-9</v>
      </c>
      <c r="F291">
        <v>0</v>
      </c>
      <c r="G291" s="170">
        <v>-1.1338299999999999</v>
      </c>
      <c r="H291" s="170">
        <v>7.3699500000000002</v>
      </c>
      <c r="I291" s="170">
        <v>3.4660999999999999E-5</v>
      </c>
      <c r="J291" s="170"/>
      <c r="L291" s="170"/>
      <c r="M291" s="183">
        <v>0</v>
      </c>
      <c r="N291" s="170">
        <v>-1.1338299999999999</v>
      </c>
      <c r="O291">
        <v>7.3699500000000002</v>
      </c>
      <c r="P291" s="170">
        <v>3.1650000000000001E-9</v>
      </c>
      <c r="Q291" s="170"/>
      <c r="R291" s="170">
        <v>0</v>
      </c>
      <c r="S291">
        <v>-1.1338299999999999</v>
      </c>
      <c r="T291">
        <v>7.3699500000000002</v>
      </c>
      <c r="U291" s="170">
        <v>2.1656E-4</v>
      </c>
    </row>
    <row r="292" spans="1:21" x14ac:dyDescent="0.25">
      <c r="A292">
        <v>0</v>
      </c>
      <c r="B292" s="170">
        <v>-1.1338299999999999</v>
      </c>
      <c r="C292" s="170">
        <v>7.5589199999999996</v>
      </c>
      <c r="D292" s="180">
        <v>1.5592E-9</v>
      </c>
      <c r="F292">
        <v>0</v>
      </c>
      <c r="G292" s="170">
        <v>-1.1338299999999999</v>
      </c>
      <c r="H292" s="170">
        <v>7.5589199999999996</v>
      </c>
      <c r="I292" s="170">
        <v>2.5942E-5</v>
      </c>
      <c r="J292" s="170"/>
      <c r="L292" s="170"/>
      <c r="M292" s="183">
        <v>0</v>
      </c>
      <c r="N292" s="170">
        <v>-1.1338299999999999</v>
      </c>
      <c r="O292">
        <v>7.5589199999999996</v>
      </c>
      <c r="P292" s="170">
        <v>2.4946000000000001E-9</v>
      </c>
      <c r="Q292" s="170"/>
      <c r="R292" s="170">
        <v>0</v>
      </c>
      <c r="S292">
        <v>-1.1338299999999999</v>
      </c>
      <c r="T292">
        <v>7.5589199999999996</v>
      </c>
      <c r="U292" s="170">
        <v>2.0656E-4</v>
      </c>
    </row>
    <row r="293" spans="1:21" x14ac:dyDescent="0.25">
      <c r="A293">
        <v>0</v>
      </c>
      <c r="B293" s="170">
        <v>-1.1338299999999999</v>
      </c>
      <c r="C293" s="170">
        <v>7.7478999999999996</v>
      </c>
      <c r="D293" s="180">
        <v>1.1484999999999999E-9</v>
      </c>
      <c r="F293">
        <v>0</v>
      </c>
      <c r="G293" s="170">
        <v>-1.1338299999999999</v>
      </c>
      <c r="H293" s="170">
        <v>7.7478999999999996</v>
      </c>
      <c r="I293" s="170">
        <v>1.9273999999999999E-5</v>
      </c>
      <c r="J293" s="170"/>
      <c r="L293" s="170"/>
      <c r="M293" s="183">
        <v>0</v>
      </c>
      <c r="N293" s="170">
        <v>-1.1338299999999999</v>
      </c>
      <c r="O293">
        <v>7.7478999999999996</v>
      </c>
      <c r="P293" s="170">
        <v>1.9786000000000002E-9</v>
      </c>
      <c r="Q293" s="170"/>
      <c r="R293" s="170">
        <v>0</v>
      </c>
      <c r="S293">
        <v>-1.1338299999999999</v>
      </c>
      <c r="T293">
        <v>7.7478999999999996</v>
      </c>
      <c r="U293" s="170">
        <v>1.9623000000000001E-4</v>
      </c>
    </row>
    <row r="294" spans="1:21" x14ac:dyDescent="0.25">
      <c r="A294">
        <v>0</v>
      </c>
      <c r="B294" s="170">
        <v>-1.1338299999999999</v>
      </c>
      <c r="C294" s="170">
        <v>7.9368699999999999</v>
      </c>
      <c r="D294" s="180">
        <v>8.4227000000000003E-10</v>
      </c>
      <c r="F294">
        <v>0</v>
      </c>
      <c r="G294" s="170">
        <v>-1.1338299999999999</v>
      </c>
      <c r="H294" s="170">
        <v>7.9368699999999999</v>
      </c>
      <c r="I294" s="170">
        <v>1.4214E-5</v>
      </c>
      <c r="J294" s="170"/>
      <c r="L294" s="170"/>
      <c r="M294" s="183">
        <v>0</v>
      </c>
      <c r="N294" s="170">
        <v>-1.1338299999999999</v>
      </c>
      <c r="O294">
        <v>7.9368699999999999</v>
      </c>
      <c r="P294" s="170">
        <v>1.5792999999999999E-9</v>
      </c>
      <c r="Q294" s="170"/>
      <c r="R294" s="170">
        <v>0</v>
      </c>
      <c r="S294">
        <v>-1.1338299999999999</v>
      </c>
      <c r="T294">
        <v>7.9368699999999999</v>
      </c>
      <c r="U294" s="170">
        <v>1.8571000000000001E-4</v>
      </c>
    </row>
    <row r="295" spans="1:21" x14ac:dyDescent="0.25">
      <c r="A295">
        <v>0</v>
      </c>
      <c r="B295" s="170">
        <v>-1.1338299999999999</v>
      </c>
      <c r="C295" s="170">
        <v>8.1258400000000002</v>
      </c>
      <c r="D295" s="180">
        <v>6.1439999999999997E-10</v>
      </c>
      <c r="F295">
        <v>0</v>
      </c>
      <c r="G295" s="170">
        <v>-1.1338299999999999</v>
      </c>
      <c r="H295" s="170">
        <v>8.1258400000000002</v>
      </c>
      <c r="I295" s="170">
        <v>1.0406E-5</v>
      </c>
      <c r="J295" s="170"/>
      <c r="L295" s="170"/>
      <c r="M295" s="183">
        <v>0</v>
      </c>
      <c r="N295" s="170">
        <v>-1.1338299999999999</v>
      </c>
      <c r="O295">
        <v>8.1258400000000002</v>
      </c>
      <c r="P295" s="170">
        <v>1.2690000000000001E-9</v>
      </c>
      <c r="Q295" s="170"/>
      <c r="R295" s="170">
        <v>0</v>
      </c>
      <c r="S295">
        <v>-1.1338299999999999</v>
      </c>
      <c r="T295">
        <v>8.1258400000000002</v>
      </c>
      <c r="U295" s="170">
        <v>1.751E-4</v>
      </c>
    </row>
    <row r="296" spans="1:21" x14ac:dyDescent="0.25">
      <c r="A296">
        <v>0</v>
      </c>
      <c r="B296" s="170">
        <v>-1.1338299999999999</v>
      </c>
      <c r="C296" s="170">
        <v>8.3148199999999992</v>
      </c>
      <c r="D296" s="180">
        <v>4.4548E-10</v>
      </c>
      <c r="F296">
        <v>0</v>
      </c>
      <c r="G296" s="170">
        <v>-1.1338299999999999</v>
      </c>
      <c r="H296" s="170">
        <v>8.3148199999999992</v>
      </c>
      <c r="I296" s="170">
        <v>7.5618000000000002E-6</v>
      </c>
      <c r="J296" s="170"/>
      <c r="L296" s="170"/>
      <c r="M296" s="183">
        <v>0</v>
      </c>
      <c r="N296" s="170">
        <v>-1.1338299999999999</v>
      </c>
      <c r="O296">
        <v>8.3148199999999992</v>
      </c>
      <c r="P296" s="170">
        <v>1.0271000000000001E-9</v>
      </c>
      <c r="Q296" s="170"/>
      <c r="R296" s="170">
        <v>0</v>
      </c>
      <c r="S296">
        <v>-1.1338299999999999</v>
      </c>
      <c r="T296">
        <v>8.3148199999999992</v>
      </c>
      <c r="U296" s="170">
        <v>1.6451000000000001E-4</v>
      </c>
    </row>
    <row r="297" spans="1:21" x14ac:dyDescent="0.25">
      <c r="A297">
        <v>0</v>
      </c>
      <c r="B297" s="170">
        <v>-1.1338299999999999</v>
      </c>
      <c r="C297" s="170">
        <v>8.5037900000000004</v>
      </c>
      <c r="D297" s="180">
        <v>3.2090999999999998E-10</v>
      </c>
      <c r="F297">
        <v>0</v>
      </c>
      <c r="G297" s="170">
        <v>-1.1338299999999999</v>
      </c>
      <c r="H297" s="170">
        <v>8.5037900000000004</v>
      </c>
      <c r="I297" s="170">
        <v>5.4550000000000003E-6</v>
      </c>
      <c r="J297" s="170"/>
      <c r="L297" s="170"/>
      <c r="M297" s="183">
        <v>0</v>
      </c>
      <c r="N297" s="170">
        <v>-1.1338299999999999</v>
      </c>
      <c r="O297">
        <v>8.5037900000000004</v>
      </c>
      <c r="P297" s="170">
        <v>8.3799000000000002E-10</v>
      </c>
      <c r="Q297" s="170"/>
      <c r="R297" s="170">
        <v>0</v>
      </c>
      <c r="S297">
        <v>-1.1338299999999999</v>
      </c>
      <c r="T297">
        <v>8.5037900000000004</v>
      </c>
      <c r="U297" s="170">
        <v>1.5404000000000001E-4</v>
      </c>
    </row>
    <row r="298" spans="1:21" x14ac:dyDescent="0.25">
      <c r="A298">
        <v>0</v>
      </c>
      <c r="B298" s="170">
        <v>-1.1338299999999999</v>
      </c>
      <c r="C298" s="170">
        <v>8.6927599999999998</v>
      </c>
      <c r="D298" s="180">
        <v>2.2961E-10</v>
      </c>
      <c r="F298">
        <v>0</v>
      </c>
      <c r="G298" s="170">
        <v>-1.1338299999999999</v>
      </c>
      <c r="H298" s="170">
        <v>8.6927599999999998</v>
      </c>
      <c r="I298" s="170">
        <v>3.9063000000000002E-6</v>
      </c>
      <c r="J298" s="170"/>
      <c r="L298" s="170"/>
      <c r="M298" s="183">
        <v>0</v>
      </c>
      <c r="N298" s="170">
        <v>-1.1338299999999999</v>
      </c>
      <c r="O298">
        <v>8.6927599999999998</v>
      </c>
      <c r="P298" s="170">
        <v>6.8960999999999996E-10</v>
      </c>
      <c r="Q298" s="170"/>
      <c r="R298" s="170">
        <v>0</v>
      </c>
      <c r="S298">
        <v>-1.1338299999999999</v>
      </c>
      <c r="T298">
        <v>8.6927599999999998</v>
      </c>
      <c r="U298" s="170">
        <v>1.4375999999999999E-4</v>
      </c>
    </row>
    <row r="299" spans="1:21" x14ac:dyDescent="0.25">
      <c r="A299">
        <v>0</v>
      </c>
      <c r="B299" s="170">
        <v>-1.1338299999999999</v>
      </c>
      <c r="C299" s="170">
        <v>8.8817400000000006</v>
      </c>
      <c r="D299" s="180">
        <v>1.6313000000000001E-10</v>
      </c>
      <c r="F299">
        <v>0</v>
      </c>
      <c r="G299" s="170">
        <v>-1.1338299999999999</v>
      </c>
      <c r="H299" s="170">
        <v>8.8817400000000006</v>
      </c>
      <c r="I299" s="170">
        <v>2.7769E-6</v>
      </c>
      <c r="J299" s="170"/>
      <c r="L299" s="170"/>
      <c r="M299" s="183">
        <v>0</v>
      </c>
      <c r="N299" s="170">
        <v>-1.1338299999999999</v>
      </c>
      <c r="O299">
        <v>8.8817400000000006</v>
      </c>
      <c r="P299" s="170">
        <v>5.7264999999999998E-10</v>
      </c>
      <c r="Q299" s="170"/>
      <c r="R299" s="170">
        <v>0</v>
      </c>
      <c r="S299">
        <v>-1.1338299999999999</v>
      </c>
      <c r="T299">
        <v>8.8817400000000006</v>
      </c>
      <c r="U299" s="170">
        <v>1.3374E-4</v>
      </c>
    </row>
    <row r="300" spans="1:21" x14ac:dyDescent="0.25">
      <c r="A300">
        <v>0</v>
      </c>
      <c r="B300" s="170">
        <v>-1.1338299999999999</v>
      </c>
      <c r="C300" s="170">
        <v>9.0707100000000001</v>
      </c>
      <c r="D300" s="180">
        <v>1.1508E-10</v>
      </c>
      <c r="F300">
        <v>0</v>
      </c>
      <c r="G300" s="170">
        <v>-1.1338299999999999</v>
      </c>
      <c r="H300" s="170">
        <v>9.0707100000000001</v>
      </c>
      <c r="I300" s="170">
        <v>1.9595999999999998E-6</v>
      </c>
      <c r="J300" s="170"/>
      <c r="L300" s="170"/>
      <c r="M300" s="183">
        <v>0</v>
      </c>
      <c r="N300" s="170">
        <v>-1.1338299999999999</v>
      </c>
      <c r="O300">
        <v>9.0707100000000001</v>
      </c>
      <c r="P300" s="170">
        <v>4.7992000000000003E-10</v>
      </c>
      <c r="Q300" s="170"/>
      <c r="R300" s="170">
        <v>0</v>
      </c>
      <c r="S300">
        <v>-1.1338299999999999</v>
      </c>
      <c r="T300">
        <v>9.0707100000000001</v>
      </c>
      <c r="U300" s="170">
        <v>1.2405000000000001E-4</v>
      </c>
    </row>
    <row r="301" spans="1:21" x14ac:dyDescent="0.25">
      <c r="A301">
        <v>0</v>
      </c>
      <c r="B301" s="170">
        <v>-1.1338299999999999</v>
      </c>
      <c r="C301" s="170">
        <v>9.2596799999999995</v>
      </c>
      <c r="D301" s="180">
        <v>8.0599999999999998E-11</v>
      </c>
      <c r="F301">
        <v>0</v>
      </c>
      <c r="G301" s="170">
        <v>-1.1338299999999999</v>
      </c>
      <c r="H301" s="170">
        <v>9.2596799999999995</v>
      </c>
      <c r="I301" s="170">
        <v>1.3727E-6</v>
      </c>
      <c r="J301" s="170"/>
      <c r="L301" s="170"/>
      <c r="M301" s="183">
        <v>0</v>
      </c>
      <c r="N301" s="170">
        <v>-1.1338299999999999</v>
      </c>
      <c r="O301">
        <v>9.2596799999999995</v>
      </c>
      <c r="P301" s="170">
        <v>4.0587000000000002E-10</v>
      </c>
      <c r="Q301" s="170"/>
      <c r="R301" s="170">
        <v>0</v>
      </c>
      <c r="S301">
        <v>-1.1338299999999999</v>
      </c>
      <c r="T301">
        <v>9.2596799999999995</v>
      </c>
      <c r="U301" s="170">
        <v>1.1472E-4</v>
      </c>
    </row>
    <row r="302" spans="1:21" x14ac:dyDescent="0.25">
      <c r="A302">
        <v>0</v>
      </c>
      <c r="B302" s="170">
        <v>-0.94486000000000003</v>
      </c>
      <c r="C302" s="170">
        <v>-1.8897299999999999</v>
      </c>
      <c r="D302" s="180">
        <v>3.1527E-3</v>
      </c>
      <c r="F302">
        <v>0</v>
      </c>
      <c r="G302" s="170">
        <v>-0.94486000000000003</v>
      </c>
      <c r="H302" s="170">
        <v>-1.8897299999999999</v>
      </c>
      <c r="I302" s="170">
        <v>3.9129999999999998E-3</v>
      </c>
      <c r="J302" s="170"/>
      <c r="L302" s="170"/>
      <c r="M302" s="183">
        <v>0</v>
      </c>
      <c r="N302" s="170">
        <v>-0.94486000000000003</v>
      </c>
      <c r="O302">
        <v>-1.8897299999999999</v>
      </c>
      <c r="P302" s="170">
        <v>3.1530999999999998E-3</v>
      </c>
      <c r="Q302" s="170"/>
      <c r="R302" s="170">
        <v>0</v>
      </c>
      <c r="S302">
        <v>-0.94486000000000003</v>
      </c>
      <c r="T302">
        <v>-1.8897299999999999</v>
      </c>
      <c r="U302" s="170">
        <v>3.2135000000000002E-3</v>
      </c>
    </row>
    <row r="303" spans="1:21" x14ac:dyDescent="0.25">
      <c r="A303">
        <v>0</v>
      </c>
      <c r="B303" s="170">
        <v>-0.94486000000000003</v>
      </c>
      <c r="C303" s="170">
        <v>-1.70075</v>
      </c>
      <c r="D303" s="180">
        <v>5.2245E-3</v>
      </c>
      <c r="F303">
        <v>0</v>
      </c>
      <c r="G303" s="170">
        <v>-0.94486000000000003</v>
      </c>
      <c r="H303" s="170">
        <v>-1.70075</v>
      </c>
      <c r="I303" s="170">
        <v>5.7283000000000004E-3</v>
      </c>
      <c r="J303" s="170"/>
      <c r="L303" s="170"/>
      <c r="M303" s="183">
        <v>0</v>
      </c>
      <c r="N303" s="170">
        <v>-0.94486000000000003</v>
      </c>
      <c r="O303">
        <v>-1.70075</v>
      </c>
      <c r="P303" s="170">
        <v>5.2253000000000004E-3</v>
      </c>
      <c r="Q303" s="170"/>
      <c r="R303" s="170">
        <v>0</v>
      </c>
      <c r="S303">
        <v>-0.94486000000000003</v>
      </c>
      <c r="T303">
        <v>-1.70075</v>
      </c>
      <c r="U303" s="170">
        <v>5.2713999999999999E-3</v>
      </c>
    </row>
    <row r="304" spans="1:21" x14ac:dyDescent="0.25">
      <c r="A304">
        <v>0</v>
      </c>
      <c r="B304" s="170">
        <v>-0.94486000000000003</v>
      </c>
      <c r="C304" s="170">
        <v>-1.5117799999999999</v>
      </c>
      <c r="D304" s="180">
        <v>8.5775000000000001E-3</v>
      </c>
      <c r="F304">
        <v>0</v>
      </c>
      <c r="G304" s="170">
        <v>-0.94486000000000003</v>
      </c>
      <c r="H304" s="170">
        <v>-1.5117799999999999</v>
      </c>
      <c r="I304" s="170">
        <v>8.8737999999999994E-3</v>
      </c>
      <c r="J304" s="170"/>
      <c r="L304" s="170"/>
      <c r="M304" s="183">
        <v>0</v>
      </c>
      <c r="N304" s="170">
        <v>-0.94486000000000003</v>
      </c>
      <c r="O304">
        <v>-1.5117799999999999</v>
      </c>
      <c r="P304" s="170">
        <v>8.5789000000000004E-3</v>
      </c>
      <c r="Q304" s="170"/>
      <c r="R304" s="170">
        <v>0</v>
      </c>
      <c r="S304">
        <v>-0.94486000000000003</v>
      </c>
      <c r="T304">
        <v>-1.5117799999999999</v>
      </c>
      <c r="U304" s="170">
        <v>8.6111E-3</v>
      </c>
    </row>
    <row r="305" spans="1:21" x14ac:dyDescent="0.25">
      <c r="A305">
        <v>0</v>
      </c>
      <c r="B305" s="170">
        <v>-0.94486000000000003</v>
      </c>
      <c r="C305" s="170">
        <v>-1.32281</v>
      </c>
      <c r="D305" s="180">
        <v>1.3851E-2</v>
      </c>
      <c r="F305">
        <v>0</v>
      </c>
      <c r="G305" s="170">
        <v>-0.94486000000000003</v>
      </c>
      <c r="H305" s="170">
        <v>-1.32281</v>
      </c>
      <c r="I305" s="170">
        <v>1.4009000000000001E-2</v>
      </c>
      <c r="J305" s="170"/>
      <c r="L305" s="170"/>
      <c r="M305" s="183">
        <v>0</v>
      </c>
      <c r="N305" s="170">
        <v>-0.94486000000000003</v>
      </c>
      <c r="O305">
        <v>-1.32281</v>
      </c>
      <c r="P305" s="170">
        <v>1.3853000000000001E-2</v>
      </c>
      <c r="Q305" s="170"/>
      <c r="R305" s="170">
        <v>0</v>
      </c>
      <c r="S305">
        <v>-0.94486000000000003</v>
      </c>
      <c r="T305">
        <v>-1.32281</v>
      </c>
      <c r="U305" s="170">
        <v>1.3873E-2</v>
      </c>
    </row>
    <row r="306" spans="1:21" x14ac:dyDescent="0.25">
      <c r="A306">
        <v>0</v>
      </c>
      <c r="B306" s="170">
        <v>-0.94486000000000003</v>
      </c>
      <c r="C306" s="170">
        <v>-1.1338299999999999</v>
      </c>
      <c r="D306" s="180">
        <v>2.1878999999999999E-2</v>
      </c>
      <c r="F306">
        <v>0</v>
      </c>
      <c r="G306" s="170">
        <v>-0.94486000000000003</v>
      </c>
      <c r="H306" s="170">
        <v>-1.1338299999999999</v>
      </c>
      <c r="I306" s="170">
        <v>2.1981000000000001E-2</v>
      </c>
      <c r="J306" s="170"/>
      <c r="L306" s="170"/>
      <c r="M306" s="183">
        <v>0</v>
      </c>
      <c r="N306" s="170">
        <v>-0.94486000000000003</v>
      </c>
      <c r="O306">
        <v>-1.1338299999999999</v>
      </c>
      <c r="P306" s="170">
        <v>2.1881000000000001E-2</v>
      </c>
      <c r="Q306" s="170"/>
      <c r="R306" s="170">
        <v>0</v>
      </c>
      <c r="S306">
        <v>-0.94486000000000003</v>
      </c>
      <c r="T306">
        <v>-1.1338299999999999</v>
      </c>
      <c r="U306" s="170">
        <v>2.1894E-2</v>
      </c>
    </row>
    <row r="307" spans="1:21" x14ac:dyDescent="0.25">
      <c r="A307">
        <v>0</v>
      </c>
      <c r="B307" s="170">
        <v>-0.94486000000000003</v>
      </c>
      <c r="C307" s="170">
        <v>-0.94486000000000003</v>
      </c>
      <c r="D307" s="180">
        <v>3.3652000000000001E-2</v>
      </c>
      <c r="F307">
        <v>0</v>
      </c>
      <c r="G307" s="170">
        <v>-0.94486000000000003</v>
      </c>
      <c r="H307" s="170">
        <v>-0.94486000000000003</v>
      </c>
      <c r="I307" s="170">
        <v>3.3787999999999999E-2</v>
      </c>
      <c r="J307" s="170"/>
      <c r="L307" s="170"/>
      <c r="M307" s="183">
        <v>0</v>
      </c>
      <c r="N307" s="170">
        <v>-0.94486000000000003</v>
      </c>
      <c r="O307">
        <v>-0.94486000000000003</v>
      </c>
      <c r="P307" s="170">
        <v>3.3654000000000003E-2</v>
      </c>
      <c r="Q307" s="170"/>
      <c r="R307" s="170">
        <v>0</v>
      </c>
      <c r="S307">
        <v>-0.94486000000000003</v>
      </c>
      <c r="T307">
        <v>-0.94486000000000003</v>
      </c>
      <c r="U307" s="170">
        <v>3.3667000000000002E-2</v>
      </c>
    </row>
    <row r="308" spans="1:21" x14ac:dyDescent="0.25">
      <c r="A308">
        <v>0</v>
      </c>
      <c r="B308" s="170">
        <v>-0.94486000000000003</v>
      </c>
      <c r="C308" s="170">
        <v>-0.75588999999999995</v>
      </c>
      <c r="D308" s="180">
        <v>5.0015999999999998E-2</v>
      </c>
      <c r="F308">
        <v>0</v>
      </c>
      <c r="G308" s="170">
        <v>-0.94486000000000003</v>
      </c>
      <c r="H308" s="170">
        <v>-0.75588999999999995</v>
      </c>
      <c r="I308" s="170">
        <v>5.0275E-2</v>
      </c>
      <c r="J308" s="170"/>
      <c r="L308" s="170"/>
      <c r="M308" s="183">
        <v>0</v>
      </c>
      <c r="N308" s="170">
        <v>-0.94486000000000003</v>
      </c>
      <c r="O308">
        <v>-0.75588999999999995</v>
      </c>
      <c r="P308" s="170">
        <v>5.0018E-2</v>
      </c>
      <c r="Q308" s="170"/>
      <c r="R308" s="170">
        <v>0</v>
      </c>
      <c r="S308">
        <v>-0.94486000000000003</v>
      </c>
      <c r="T308">
        <v>-0.75588999999999995</v>
      </c>
      <c r="U308" s="170">
        <v>5.0040000000000001E-2</v>
      </c>
    </row>
    <row r="309" spans="1:21" x14ac:dyDescent="0.25">
      <c r="A309">
        <v>0</v>
      </c>
      <c r="B309" s="170">
        <v>-0.94486000000000003</v>
      </c>
      <c r="C309" s="170">
        <v>-0.56691999999999998</v>
      </c>
      <c r="D309" s="180">
        <v>7.0760000000000003E-2</v>
      </c>
      <c r="F309">
        <v>0</v>
      </c>
      <c r="G309" s="170">
        <v>-0.94486000000000003</v>
      </c>
      <c r="H309" s="170">
        <v>-0.56691999999999998</v>
      </c>
      <c r="I309" s="170">
        <v>7.1225999999999998E-2</v>
      </c>
      <c r="J309" s="170"/>
      <c r="L309" s="170"/>
      <c r="M309" s="183">
        <v>0</v>
      </c>
      <c r="N309" s="170">
        <v>-0.94486000000000003</v>
      </c>
      <c r="O309">
        <v>-0.56691999999999998</v>
      </c>
      <c r="P309" s="170">
        <v>7.0762000000000005E-2</v>
      </c>
      <c r="Q309" s="170"/>
      <c r="R309" s="170">
        <v>0</v>
      </c>
      <c r="S309">
        <v>-0.94486000000000003</v>
      </c>
      <c r="T309">
        <v>-0.56691999999999998</v>
      </c>
      <c r="U309" s="170">
        <v>7.0803000000000005E-2</v>
      </c>
    </row>
    <row r="310" spans="1:21" x14ac:dyDescent="0.25">
      <c r="A310">
        <v>0</v>
      </c>
      <c r="B310" s="170">
        <v>-0.94486000000000003</v>
      </c>
      <c r="C310" s="170">
        <v>-0.37794</v>
      </c>
      <c r="D310" s="180">
        <v>9.3175999999999995E-2</v>
      </c>
      <c r="F310">
        <v>0</v>
      </c>
      <c r="G310" s="170">
        <v>-0.94486000000000003</v>
      </c>
      <c r="H310" s="170">
        <v>-0.37794</v>
      </c>
      <c r="I310" s="170">
        <v>9.3892000000000003E-2</v>
      </c>
      <c r="J310" s="170"/>
      <c r="L310" s="170"/>
      <c r="M310" s="183">
        <v>0</v>
      </c>
      <c r="N310" s="170">
        <v>-0.94486000000000003</v>
      </c>
      <c r="O310">
        <v>-0.37794</v>
      </c>
      <c r="P310" s="170">
        <v>9.3176999999999996E-2</v>
      </c>
      <c r="Q310" s="170"/>
      <c r="R310" s="170">
        <v>0</v>
      </c>
      <c r="S310">
        <v>-0.94486000000000003</v>
      </c>
      <c r="T310">
        <v>-0.37794</v>
      </c>
      <c r="U310" s="170">
        <v>9.3242000000000005E-2</v>
      </c>
    </row>
    <row r="311" spans="1:21" x14ac:dyDescent="0.25">
      <c r="A311">
        <v>0</v>
      </c>
      <c r="B311" s="170">
        <v>-0.94486000000000003</v>
      </c>
      <c r="C311" s="170">
        <v>-0.18897</v>
      </c>
      <c r="D311" s="180">
        <v>0.11139</v>
      </c>
      <c r="F311">
        <v>0</v>
      </c>
      <c r="G311" s="170">
        <v>-0.94486000000000003</v>
      </c>
      <c r="H311" s="170">
        <v>-0.18897</v>
      </c>
      <c r="I311" s="170">
        <v>0.11232</v>
      </c>
      <c r="J311" s="170"/>
      <c r="L311" s="170"/>
      <c r="M311" s="183">
        <v>0</v>
      </c>
      <c r="N311" s="170">
        <v>-0.94486000000000003</v>
      </c>
      <c r="O311">
        <v>-0.18897</v>
      </c>
      <c r="P311" s="170">
        <v>0.11139</v>
      </c>
      <c r="Q311" s="170"/>
      <c r="R311" s="170">
        <v>0</v>
      </c>
      <c r="S311">
        <v>-0.94486000000000003</v>
      </c>
      <c r="T311">
        <v>-0.18897</v>
      </c>
      <c r="U311" s="170">
        <v>0.11148</v>
      </c>
    </row>
    <row r="312" spans="1:21" x14ac:dyDescent="0.25">
      <c r="A312">
        <v>0</v>
      </c>
      <c r="B312" s="170">
        <v>-0.94486000000000003</v>
      </c>
      <c r="C312" s="170">
        <v>0</v>
      </c>
      <c r="D312" s="180">
        <v>0.11852</v>
      </c>
      <c r="F312">
        <v>0</v>
      </c>
      <c r="G312" s="170">
        <v>-0.94486000000000003</v>
      </c>
      <c r="H312" s="170">
        <v>0</v>
      </c>
      <c r="I312" s="170">
        <v>0.11953999999999999</v>
      </c>
      <c r="J312" s="170"/>
      <c r="L312" s="170"/>
      <c r="M312" s="183">
        <v>0</v>
      </c>
      <c r="N312" s="170">
        <v>-0.94486000000000003</v>
      </c>
      <c r="O312">
        <v>0</v>
      </c>
      <c r="P312" s="170">
        <v>0.11852</v>
      </c>
      <c r="Q312" s="170"/>
      <c r="R312" s="170">
        <v>0</v>
      </c>
      <c r="S312">
        <v>-0.94486000000000003</v>
      </c>
      <c r="T312">
        <v>0</v>
      </c>
      <c r="U312" s="170">
        <v>0.11860999999999999</v>
      </c>
    </row>
    <row r="313" spans="1:21" x14ac:dyDescent="0.25">
      <c r="A313">
        <v>0</v>
      </c>
      <c r="B313" s="170">
        <v>-0.94486000000000003</v>
      </c>
      <c r="C313" s="170">
        <v>0.18898000000000001</v>
      </c>
      <c r="D313" s="180">
        <v>0.11139</v>
      </c>
      <c r="F313">
        <v>0</v>
      </c>
      <c r="G313" s="170">
        <v>-0.94486000000000003</v>
      </c>
      <c r="H313" s="170">
        <v>0.18898000000000001</v>
      </c>
      <c r="I313" s="170">
        <v>0.11232</v>
      </c>
      <c r="J313" s="170"/>
      <c r="L313" s="170"/>
      <c r="M313" s="183">
        <v>0</v>
      </c>
      <c r="N313" s="170">
        <v>-0.94486000000000003</v>
      </c>
      <c r="O313">
        <v>0.18898000000000001</v>
      </c>
      <c r="P313" s="170">
        <v>0.11139</v>
      </c>
      <c r="Q313" s="170"/>
      <c r="R313" s="170">
        <v>0</v>
      </c>
      <c r="S313">
        <v>-0.94486000000000003</v>
      </c>
      <c r="T313">
        <v>0.18898000000000001</v>
      </c>
      <c r="U313" s="170">
        <v>0.11148</v>
      </c>
    </row>
    <row r="314" spans="1:21" x14ac:dyDescent="0.25">
      <c r="A314">
        <v>0</v>
      </c>
      <c r="B314" s="170">
        <v>-0.94486000000000003</v>
      </c>
      <c r="C314" s="170">
        <v>0.37795000000000001</v>
      </c>
      <c r="D314" s="180">
        <v>9.3175999999999995E-2</v>
      </c>
      <c r="F314">
        <v>0</v>
      </c>
      <c r="G314" s="170">
        <v>-0.94486000000000003</v>
      </c>
      <c r="H314" s="170">
        <v>0.37795000000000001</v>
      </c>
      <c r="I314" s="170">
        <v>9.3892000000000003E-2</v>
      </c>
      <c r="J314" s="170"/>
      <c r="L314" s="170"/>
      <c r="M314" s="183">
        <v>0</v>
      </c>
      <c r="N314" s="170">
        <v>-0.94486000000000003</v>
      </c>
      <c r="O314">
        <v>0.37795000000000001</v>
      </c>
      <c r="P314" s="170">
        <v>9.3176999999999996E-2</v>
      </c>
      <c r="Q314" s="170"/>
      <c r="R314" s="170">
        <v>0</v>
      </c>
      <c r="S314">
        <v>-0.94486000000000003</v>
      </c>
      <c r="T314">
        <v>0.37795000000000001</v>
      </c>
      <c r="U314" s="170">
        <v>9.3242000000000005E-2</v>
      </c>
    </row>
    <row r="315" spans="1:21" x14ac:dyDescent="0.25">
      <c r="A315">
        <v>0</v>
      </c>
      <c r="B315" s="170">
        <v>-0.94486000000000003</v>
      </c>
      <c r="C315" s="170">
        <v>0.56691999999999998</v>
      </c>
      <c r="D315" s="180">
        <v>7.0760000000000003E-2</v>
      </c>
      <c r="F315">
        <v>0</v>
      </c>
      <c r="G315" s="170">
        <v>-0.94486000000000003</v>
      </c>
      <c r="H315" s="170">
        <v>0.56691999999999998</v>
      </c>
      <c r="I315" s="170">
        <v>7.1225999999999998E-2</v>
      </c>
      <c r="J315" s="170"/>
      <c r="L315" s="170"/>
      <c r="M315" s="183">
        <v>0</v>
      </c>
      <c r="N315" s="170">
        <v>-0.94486000000000003</v>
      </c>
      <c r="O315">
        <v>0.56691999999999998</v>
      </c>
      <c r="P315" s="170">
        <v>7.0762000000000005E-2</v>
      </c>
      <c r="Q315" s="170"/>
      <c r="R315" s="170">
        <v>0</v>
      </c>
      <c r="S315">
        <v>-0.94486000000000003</v>
      </c>
      <c r="T315">
        <v>0.56691999999999998</v>
      </c>
      <c r="U315" s="170">
        <v>7.0803000000000005E-2</v>
      </c>
    </row>
    <row r="316" spans="1:21" x14ac:dyDescent="0.25">
      <c r="A316">
        <v>0</v>
      </c>
      <c r="B316" s="170">
        <v>-0.94486000000000003</v>
      </c>
      <c r="C316" s="170">
        <v>0.75590000000000002</v>
      </c>
      <c r="D316" s="180">
        <v>5.0015999999999998E-2</v>
      </c>
      <c r="F316">
        <v>0</v>
      </c>
      <c r="G316" s="170">
        <v>-0.94486000000000003</v>
      </c>
      <c r="H316" s="170">
        <v>0.75590000000000002</v>
      </c>
      <c r="I316" s="170">
        <v>5.0275E-2</v>
      </c>
      <c r="J316" s="170"/>
      <c r="L316" s="170"/>
      <c r="M316" s="183">
        <v>0</v>
      </c>
      <c r="N316" s="170">
        <v>-0.94486000000000003</v>
      </c>
      <c r="O316">
        <v>0.75590000000000002</v>
      </c>
      <c r="P316" s="170">
        <v>5.0018E-2</v>
      </c>
      <c r="Q316" s="170"/>
      <c r="R316" s="170">
        <v>0</v>
      </c>
      <c r="S316">
        <v>-0.94486000000000003</v>
      </c>
      <c r="T316">
        <v>0.75590000000000002</v>
      </c>
      <c r="U316" s="170">
        <v>5.0040000000000001E-2</v>
      </c>
    </row>
    <row r="317" spans="1:21" x14ac:dyDescent="0.25">
      <c r="A317">
        <v>0</v>
      </c>
      <c r="B317" s="170">
        <v>-0.94486000000000003</v>
      </c>
      <c r="C317" s="170">
        <v>0.94486999999999999</v>
      </c>
      <c r="D317" s="180">
        <v>3.3652000000000001E-2</v>
      </c>
      <c r="F317">
        <v>0</v>
      </c>
      <c r="G317" s="170">
        <v>-0.94486000000000003</v>
      </c>
      <c r="H317" s="170">
        <v>0.94486999999999999</v>
      </c>
      <c r="I317" s="170">
        <v>3.3787999999999999E-2</v>
      </c>
      <c r="J317" s="170"/>
      <c r="L317" s="170"/>
      <c r="M317" s="183">
        <v>0</v>
      </c>
      <c r="N317" s="170">
        <v>-0.94486000000000003</v>
      </c>
      <c r="O317">
        <v>0.94486999999999999</v>
      </c>
      <c r="P317" s="170">
        <v>3.3654000000000003E-2</v>
      </c>
      <c r="Q317" s="170"/>
      <c r="R317" s="170">
        <v>0</v>
      </c>
      <c r="S317">
        <v>-0.94486000000000003</v>
      </c>
      <c r="T317">
        <v>0.94486999999999999</v>
      </c>
      <c r="U317" s="170">
        <v>3.3667000000000002E-2</v>
      </c>
    </row>
    <row r="318" spans="1:21" x14ac:dyDescent="0.25">
      <c r="A318">
        <v>0</v>
      </c>
      <c r="B318" s="170">
        <v>-0.94486000000000003</v>
      </c>
      <c r="C318" s="170">
        <v>1.13384</v>
      </c>
      <c r="D318" s="180">
        <v>2.1878999999999999E-2</v>
      </c>
      <c r="F318">
        <v>0</v>
      </c>
      <c r="G318" s="170">
        <v>-0.94486000000000003</v>
      </c>
      <c r="H318" s="170">
        <v>1.13384</v>
      </c>
      <c r="I318" s="170">
        <v>2.1981000000000001E-2</v>
      </c>
      <c r="J318" s="170"/>
      <c r="L318" s="170"/>
      <c r="M318" s="183">
        <v>0</v>
      </c>
      <c r="N318" s="170">
        <v>-0.94486000000000003</v>
      </c>
      <c r="O318">
        <v>1.13384</v>
      </c>
      <c r="P318" s="170">
        <v>2.1881000000000001E-2</v>
      </c>
      <c r="Q318" s="170"/>
      <c r="R318" s="170">
        <v>0</v>
      </c>
      <c r="S318">
        <v>-0.94486000000000003</v>
      </c>
      <c r="T318">
        <v>1.13384</v>
      </c>
      <c r="U318" s="170">
        <v>2.1894E-2</v>
      </c>
    </row>
    <row r="319" spans="1:21" x14ac:dyDescent="0.25">
      <c r="A319">
        <v>0</v>
      </c>
      <c r="B319" s="170">
        <v>-0.94486000000000003</v>
      </c>
      <c r="C319" s="170">
        <v>1.32281</v>
      </c>
      <c r="D319" s="180">
        <v>1.3851E-2</v>
      </c>
      <c r="F319">
        <v>0</v>
      </c>
      <c r="G319" s="170">
        <v>-0.94486000000000003</v>
      </c>
      <c r="H319" s="170">
        <v>1.32281</v>
      </c>
      <c r="I319" s="170">
        <v>1.4009000000000001E-2</v>
      </c>
      <c r="J319" s="170"/>
      <c r="L319" s="170"/>
      <c r="M319" s="183">
        <v>0</v>
      </c>
      <c r="N319" s="170">
        <v>-0.94486000000000003</v>
      </c>
      <c r="O319">
        <v>1.32281</v>
      </c>
      <c r="P319" s="170">
        <v>1.3853000000000001E-2</v>
      </c>
      <c r="Q319" s="170"/>
      <c r="R319" s="170">
        <v>0</v>
      </c>
      <c r="S319">
        <v>-0.94486000000000003</v>
      </c>
      <c r="T319">
        <v>1.32281</v>
      </c>
      <c r="U319" s="170">
        <v>1.3873E-2</v>
      </c>
    </row>
    <row r="320" spans="1:21" x14ac:dyDescent="0.25">
      <c r="A320">
        <v>0</v>
      </c>
      <c r="B320" s="170">
        <v>-0.94486000000000003</v>
      </c>
      <c r="C320" s="170">
        <v>1.51179</v>
      </c>
      <c r="D320" s="180">
        <v>8.5775000000000001E-3</v>
      </c>
      <c r="F320">
        <v>0</v>
      </c>
      <c r="G320" s="170">
        <v>-0.94486000000000003</v>
      </c>
      <c r="H320" s="170">
        <v>1.51179</v>
      </c>
      <c r="I320" s="170">
        <v>8.8737999999999994E-3</v>
      </c>
      <c r="J320" s="170"/>
      <c r="L320" s="170"/>
      <c r="M320" s="183">
        <v>0</v>
      </c>
      <c r="N320" s="170">
        <v>-0.94486000000000003</v>
      </c>
      <c r="O320">
        <v>1.51179</v>
      </c>
      <c r="P320" s="170">
        <v>8.5789000000000004E-3</v>
      </c>
      <c r="Q320" s="170"/>
      <c r="R320" s="170">
        <v>0</v>
      </c>
      <c r="S320">
        <v>-0.94486000000000003</v>
      </c>
      <c r="T320">
        <v>1.51179</v>
      </c>
      <c r="U320" s="170">
        <v>8.6111E-3</v>
      </c>
    </row>
    <row r="321" spans="1:21" x14ac:dyDescent="0.25">
      <c r="A321">
        <v>0</v>
      </c>
      <c r="B321" s="170">
        <v>-0.94486000000000003</v>
      </c>
      <c r="C321" s="170">
        <v>1.70076</v>
      </c>
      <c r="D321" s="180">
        <v>5.2245E-3</v>
      </c>
      <c r="F321">
        <v>0</v>
      </c>
      <c r="G321" s="170">
        <v>-0.94486000000000003</v>
      </c>
      <c r="H321" s="170">
        <v>1.70076</v>
      </c>
      <c r="I321" s="170">
        <v>5.7283000000000004E-3</v>
      </c>
      <c r="J321" s="170"/>
      <c r="L321" s="170"/>
      <c r="M321" s="183">
        <v>0</v>
      </c>
      <c r="N321" s="170">
        <v>-0.94486000000000003</v>
      </c>
      <c r="O321">
        <v>1.70076</v>
      </c>
      <c r="P321" s="170">
        <v>5.2253000000000004E-3</v>
      </c>
      <c r="Q321" s="170"/>
      <c r="R321" s="170">
        <v>0</v>
      </c>
      <c r="S321">
        <v>-0.94486000000000003</v>
      </c>
      <c r="T321">
        <v>1.70076</v>
      </c>
      <c r="U321" s="170">
        <v>5.2713999999999999E-3</v>
      </c>
    </row>
    <row r="322" spans="1:21" x14ac:dyDescent="0.25">
      <c r="A322">
        <v>0</v>
      </c>
      <c r="B322" s="170">
        <v>-0.94486000000000003</v>
      </c>
      <c r="C322" s="170">
        <v>1.8897299999999999</v>
      </c>
      <c r="D322" s="180">
        <v>3.1527E-3</v>
      </c>
      <c r="F322">
        <v>0</v>
      </c>
      <c r="G322" s="170">
        <v>-0.94486000000000003</v>
      </c>
      <c r="H322" s="170">
        <v>1.8897299999999999</v>
      </c>
      <c r="I322" s="170">
        <v>3.9129999999999998E-3</v>
      </c>
      <c r="J322" s="170"/>
      <c r="L322" s="170"/>
      <c r="M322" s="183">
        <v>0</v>
      </c>
      <c r="N322" s="170">
        <v>-0.94486000000000003</v>
      </c>
      <c r="O322">
        <v>1.8897299999999999</v>
      </c>
      <c r="P322" s="170">
        <v>3.1530999999999998E-3</v>
      </c>
      <c r="Q322" s="170"/>
      <c r="R322" s="170">
        <v>0</v>
      </c>
      <c r="S322">
        <v>-0.94486000000000003</v>
      </c>
      <c r="T322">
        <v>1.8897299999999999</v>
      </c>
      <c r="U322" s="170">
        <v>3.2135000000000002E-3</v>
      </c>
    </row>
    <row r="323" spans="1:21" x14ac:dyDescent="0.25">
      <c r="A323">
        <v>0</v>
      </c>
      <c r="B323" s="170">
        <v>-0.94486000000000003</v>
      </c>
      <c r="C323" s="170">
        <v>2.0787100000000001</v>
      </c>
      <c r="D323" s="180">
        <v>1.8994000000000001E-3</v>
      </c>
      <c r="F323">
        <v>0</v>
      </c>
      <c r="G323" s="170">
        <v>-0.94486000000000003</v>
      </c>
      <c r="H323" s="170">
        <v>2.0787100000000001</v>
      </c>
      <c r="I323" s="170">
        <v>2.9390000000000002E-3</v>
      </c>
      <c r="J323" s="170"/>
      <c r="L323" s="170"/>
      <c r="M323" s="183">
        <v>0</v>
      </c>
      <c r="N323" s="170">
        <v>-0.94486000000000003</v>
      </c>
      <c r="O323">
        <v>2.0787100000000001</v>
      </c>
      <c r="P323" s="170">
        <v>1.8994999999999999E-3</v>
      </c>
      <c r="Q323" s="170"/>
      <c r="R323" s="170">
        <v>0</v>
      </c>
      <c r="S323">
        <v>-0.94486000000000003</v>
      </c>
      <c r="T323">
        <v>2.0787100000000001</v>
      </c>
      <c r="U323" s="170">
        <v>1.9737999999999999E-3</v>
      </c>
    </row>
    <row r="324" spans="1:21" x14ac:dyDescent="0.25">
      <c r="A324">
        <v>0</v>
      </c>
      <c r="B324" s="170">
        <v>-0.94486000000000003</v>
      </c>
      <c r="C324" s="170">
        <v>2.2676799999999999</v>
      </c>
      <c r="D324" s="180">
        <v>1.1490999999999999E-3</v>
      </c>
      <c r="F324">
        <v>0</v>
      </c>
      <c r="G324" s="170">
        <v>-0.94486000000000003</v>
      </c>
      <c r="H324" s="170">
        <v>2.2676799999999999</v>
      </c>
      <c r="I324" s="170">
        <v>2.4632E-3</v>
      </c>
      <c r="J324" s="170"/>
      <c r="L324" s="170"/>
      <c r="M324" s="183">
        <v>0</v>
      </c>
      <c r="N324" s="170">
        <v>-0.94486000000000003</v>
      </c>
      <c r="O324">
        <v>2.2676799999999999</v>
      </c>
      <c r="P324" s="170">
        <v>1.1489E-3</v>
      </c>
      <c r="Q324" s="170"/>
      <c r="R324" s="170">
        <v>0</v>
      </c>
      <c r="S324">
        <v>-0.94486000000000003</v>
      </c>
      <c r="T324">
        <v>2.2676799999999999</v>
      </c>
      <c r="U324" s="170">
        <v>1.2365E-3</v>
      </c>
    </row>
    <row r="325" spans="1:21" x14ac:dyDescent="0.25">
      <c r="A325">
        <v>0</v>
      </c>
      <c r="B325" s="170">
        <v>-0.94486000000000003</v>
      </c>
      <c r="C325" s="170">
        <v>2.4566499999999998</v>
      </c>
      <c r="D325" s="180">
        <v>6.9948999999999999E-4</v>
      </c>
      <c r="F325">
        <v>0</v>
      </c>
      <c r="G325" s="170">
        <v>-0.94486000000000003</v>
      </c>
      <c r="H325" s="170">
        <v>2.4566499999999998</v>
      </c>
      <c r="I325" s="170">
        <v>2.2587000000000002E-3</v>
      </c>
      <c r="J325" s="170"/>
      <c r="L325" s="170"/>
      <c r="M325" s="183">
        <v>0</v>
      </c>
      <c r="N325" s="170">
        <v>-0.94486000000000003</v>
      </c>
      <c r="O325">
        <v>2.4566499999999998</v>
      </c>
      <c r="P325" s="170">
        <v>6.9919999999999997E-4</v>
      </c>
      <c r="Q325" s="170"/>
      <c r="R325" s="170">
        <v>0</v>
      </c>
      <c r="S325">
        <v>-0.94486000000000003</v>
      </c>
      <c r="T325">
        <v>2.4566499999999998</v>
      </c>
      <c r="U325" s="170">
        <v>7.9962999999999996E-4</v>
      </c>
    </row>
    <row r="326" spans="1:21" x14ac:dyDescent="0.25">
      <c r="A326">
        <v>0</v>
      </c>
      <c r="B326" s="170">
        <v>-0.94486000000000003</v>
      </c>
      <c r="C326" s="170">
        <v>2.6456300000000001</v>
      </c>
      <c r="D326" s="180">
        <v>4.2779999999999999E-4</v>
      </c>
      <c r="F326">
        <v>0</v>
      </c>
      <c r="G326" s="170">
        <v>-0.94486000000000003</v>
      </c>
      <c r="H326" s="170">
        <v>2.6456300000000001</v>
      </c>
      <c r="I326" s="170">
        <v>2.1835000000000001E-3</v>
      </c>
      <c r="J326" s="170"/>
      <c r="L326" s="170"/>
      <c r="M326" s="183">
        <v>0</v>
      </c>
      <c r="N326" s="170">
        <v>-0.94486000000000003</v>
      </c>
      <c r="O326">
        <v>2.6456300000000001</v>
      </c>
      <c r="P326" s="170">
        <v>4.2747E-4</v>
      </c>
      <c r="Q326" s="170"/>
      <c r="R326" s="170">
        <v>0</v>
      </c>
      <c r="S326">
        <v>-0.94486000000000003</v>
      </c>
      <c r="T326">
        <v>2.6456300000000001</v>
      </c>
      <c r="U326" s="170">
        <v>5.4054999999999999E-4</v>
      </c>
    </row>
    <row r="327" spans="1:21" x14ac:dyDescent="0.25">
      <c r="A327">
        <v>0</v>
      </c>
      <c r="B327" s="170">
        <v>-0.94486000000000003</v>
      </c>
      <c r="C327" s="170">
        <v>2.8346</v>
      </c>
      <c r="D327" s="180">
        <v>2.6174999999999999E-4</v>
      </c>
      <c r="F327">
        <v>0</v>
      </c>
      <c r="G327" s="170">
        <v>-0.94486000000000003</v>
      </c>
      <c r="H327" s="170">
        <v>2.8346</v>
      </c>
      <c r="I327" s="170">
        <v>2.1535E-3</v>
      </c>
      <c r="J327" s="170"/>
      <c r="L327" s="170"/>
      <c r="M327" s="183">
        <v>0</v>
      </c>
      <c r="N327" s="170">
        <v>-0.94486000000000003</v>
      </c>
      <c r="O327">
        <v>2.8346</v>
      </c>
      <c r="P327" s="170">
        <v>2.6143E-4</v>
      </c>
      <c r="Q327" s="170"/>
      <c r="R327" s="170">
        <v>0</v>
      </c>
      <c r="S327">
        <v>-0.94486000000000003</v>
      </c>
      <c r="T327">
        <v>2.8346</v>
      </c>
      <c r="U327" s="170">
        <v>3.8723000000000002E-4</v>
      </c>
    </row>
    <row r="328" spans="1:21" x14ac:dyDescent="0.25">
      <c r="A328">
        <v>0</v>
      </c>
      <c r="B328" s="170">
        <v>-0.94486000000000003</v>
      </c>
      <c r="C328" s="170">
        <v>3.0235699999999999</v>
      </c>
      <c r="D328" s="180">
        <v>1.5935999999999999E-4</v>
      </c>
      <c r="F328">
        <v>0</v>
      </c>
      <c r="G328" s="170">
        <v>-0.94486000000000003</v>
      </c>
      <c r="H328" s="170">
        <v>3.0235699999999999</v>
      </c>
      <c r="I328" s="170">
        <v>2.1221E-3</v>
      </c>
      <c r="J328" s="170"/>
      <c r="L328" s="170"/>
      <c r="M328" s="183">
        <v>0</v>
      </c>
      <c r="N328" s="170">
        <v>-0.94486000000000003</v>
      </c>
      <c r="O328">
        <v>3.0235699999999999</v>
      </c>
      <c r="P328" s="170">
        <v>1.5907000000000001E-4</v>
      </c>
      <c r="Q328" s="170"/>
      <c r="R328" s="170">
        <v>0</v>
      </c>
      <c r="S328">
        <v>-0.94486000000000003</v>
      </c>
      <c r="T328">
        <v>3.0235699999999999</v>
      </c>
      <c r="U328" s="170">
        <v>2.9782000000000002E-4</v>
      </c>
    </row>
    <row r="329" spans="1:21" x14ac:dyDescent="0.25">
      <c r="A329">
        <v>0</v>
      </c>
      <c r="B329" s="170">
        <v>-0.94486000000000003</v>
      </c>
      <c r="C329" s="170">
        <v>3.2125400000000002</v>
      </c>
      <c r="D329" s="180">
        <v>9.6032999999999993E-5</v>
      </c>
      <c r="F329">
        <v>0</v>
      </c>
      <c r="G329" s="170">
        <v>-0.94486000000000003</v>
      </c>
      <c r="H329" s="170">
        <v>3.2125400000000002</v>
      </c>
      <c r="I329" s="170">
        <v>2.0665000000000002E-3</v>
      </c>
      <c r="J329" s="170"/>
      <c r="L329" s="170"/>
      <c r="M329" s="183">
        <v>0</v>
      </c>
      <c r="N329" s="170">
        <v>-0.94486000000000003</v>
      </c>
      <c r="O329">
        <v>3.2125400000000002</v>
      </c>
      <c r="P329" s="170">
        <v>9.5791999999999994E-5</v>
      </c>
      <c r="Q329" s="170"/>
      <c r="R329" s="170">
        <v>0</v>
      </c>
      <c r="S329">
        <v>-0.94486000000000003</v>
      </c>
      <c r="T329">
        <v>3.2125400000000002</v>
      </c>
      <c r="U329" s="170">
        <v>2.4774999999999998E-4</v>
      </c>
    </row>
    <row r="330" spans="1:21" x14ac:dyDescent="0.25">
      <c r="A330">
        <v>0</v>
      </c>
      <c r="B330" s="170">
        <v>-0.94486000000000003</v>
      </c>
      <c r="C330" s="170">
        <v>3.4015200000000001</v>
      </c>
      <c r="D330" s="180">
        <v>5.7048E-5</v>
      </c>
      <c r="F330">
        <v>0</v>
      </c>
      <c r="G330" s="170">
        <v>-0.94486000000000003</v>
      </c>
      <c r="H330" s="170">
        <v>3.4015200000000001</v>
      </c>
      <c r="I330" s="170">
        <v>1.9791000000000001E-3</v>
      </c>
      <c r="J330" s="170"/>
      <c r="L330" s="170"/>
      <c r="M330" s="183">
        <v>0</v>
      </c>
      <c r="N330" s="170">
        <v>-0.94486000000000003</v>
      </c>
      <c r="O330">
        <v>3.4015200000000001</v>
      </c>
      <c r="P330" s="170">
        <v>5.6860000000000001E-5</v>
      </c>
      <c r="Q330" s="170"/>
      <c r="R330" s="170">
        <v>0</v>
      </c>
      <c r="S330">
        <v>-0.94486000000000003</v>
      </c>
      <c r="T330">
        <v>3.4015200000000001</v>
      </c>
      <c r="U330" s="170">
        <v>2.2221E-4</v>
      </c>
    </row>
    <row r="331" spans="1:21" x14ac:dyDescent="0.25">
      <c r="A331">
        <v>0</v>
      </c>
      <c r="B331" s="170">
        <v>-0.94486000000000003</v>
      </c>
      <c r="C331" s="170">
        <v>3.59049</v>
      </c>
      <c r="D331" s="180">
        <v>3.3317E-5</v>
      </c>
      <c r="F331">
        <v>0</v>
      </c>
      <c r="G331" s="170">
        <v>-0.94486000000000003</v>
      </c>
      <c r="H331" s="170">
        <v>3.59049</v>
      </c>
      <c r="I331" s="170">
        <v>1.8609E-3</v>
      </c>
      <c r="J331" s="170"/>
      <c r="L331" s="170"/>
      <c r="M331" s="183">
        <v>0</v>
      </c>
      <c r="N331" s="170">
        <v>-0.94486000000000003</v>
      </c>
      <c r="O331">
        <v>3.59049</v>
      </c>
      <c r="P331" s="170">
        <v>3.3178E-5</v>
      </c>
      <c r="Q331" s="170"/>
      <c r="R331" s="170">
        <v>0</v>
      </c>
      <c r="S331">
        <v>-0.94486000000000003</v>
      </c>
      <c r="T331">
        <v>3.59049</v>
      </c>
      <c r="U331" s="170">
        <v>2.1195E-4</v>
      </c>
    </row>
    <row r="332" spans="1:21" x14ac:dyDescent="0.25">
      <c r="A332">
        <v>0</v>
      </c>
      <c r="B332" s="170">
        <v>-0.94486000000000003</v>
      </c>
      <c r="C332" s="170">
        <v>3.7794599999999998</v>
      </c>
      <c r="D332" s="180">
        <v>1.9108000000000001E-5</v>
      </c>
      <c r="F332">
        <v>0</v>
      </c>
      <c r="G332" s="170">
        <v>-0.94486000000000003</v>
      </c>
      <c r="H332" s="170">
        <v>3.7794599999999998</v>
      </c>
      <c r="I332" s="170">
        <v>1.7177E-3</v>
      </c>
      <c r="J332" s="170"/>
      <c r="L332" s="170"/>
      <c r="M332" s="183">
        <v>0</v>
      </c>
      <c r="N332" s="170">
        <v>-0.94486000000000003</v>
      </c>
      <c r="O332">
        <v>3.7794599999999998</v>
      </c>
      <c r="P332" s="170">
        <v>1.9009999999999999E-5</v>
      </c>
      <c r="Q332" s="170"/>
      <c r="R332" s="170">
        <v>0</v>
      </c>
      <c r="S332">
        <v>-0.94486000000000003</v>
      </c>
      <c r="T332">
        <v>3.7794599999999998</v>
      </c>
      <c r="U332" s="170">
        <v>2.1102E-4</v>
      </c>
    </row>
    <row r="333" spans="1:21" x14ac:dyDescent="0.25">
      <c r="A333">
        <v>0</v>
      </c>
      <c r="B333" s="170">
        <v>-0.94486000000000003</v>
      </c>
      <c r="C333" s="170">
        <v>3.9684400000000002</v>
      </c>
      <c r="D333" s="180">
        <v>1.0766E-5</v>
      </c>
      <c r="F333">
        <v>0</v>
      </c>
      <c r="G333" s="170">
        <v>-0.94486000000000003</v>
      </c>
      <c r="H333" s="170">
        <v>3.9684400000000002</v>
      </c>
      <c r="I333" s="170">
        <v>1.5575999999999999E-3</v>
      </c>
      <c r="J333" s="170"/>
      <c r="L333" s="170"/>
      <c r="M333" s="183">
        <v>0</v>
      </c>
      <c r="N333" s="170">
        <v>-0.94486000000000003</v>
      </c>
      <c r="O333">
        <v>3.9684400000000002</v>
      </c>
      <c r="P333" s="170">
        <v>1.0699999999999999E-5</v>
      </c>
      <c r="Q333" s="170"/>
      <c r="R333" s="170">
        <v>0</v>
      </c>
      <c r="S333">
        <v>-0.94486000000000003</v>
      </c>
      <c r="T333">
        <v>3.9684400000000002</v>
      </c>
      <c r="U333" s="170">
        <v>2.1554000000000001E-4</v>
      </c>
    </row>
    <row r="334" spans="1:21" x14ac:dyDescent="0.25">
      <c r="A334">
        <v>0</v>
      </c>
      <c r="B334" s="170">
        <v>-0.94486000000000003</v>
      </c>
      <c r="C334" s="170">
        <v>4.1574099999999996</v>
      </c>
      <c r="D334" s="180">
        <v>5.9695000000000002E-6</v>
      </c>
      <c r="F334">
        <v>0</v>
      </c>
      <c r="G334" s="170">
        <v>-0.94486000000000003</v>
      </c>
      <c r="H334" s="170">
        <v>4.1574099999999996</v>
      </c>
      <c r="I334" s="170">
        <v>1.3891000000000001E-3</v>
      </c>
      <c r="J334" s="170"/>
      <c r="L334" s="170"/>
      <c r="M334" s="183">
        <v>0</v>
      </c>
      <c r="N334" s="170">
        <v>-0.94486000000000003</v>
      </c>
      <c r="O334">
        <v>4.1574099999999996</v>
      </c>
      <c r="P334" s="170">
        <v>5.9271000000000004E-6</v>
      </c>
      <c r="Q334" s="170"/>
      <c r="R334" s="170">
        <v>0</v>
      </c>
      <c r="S334">
        <v>-0.94486000000000003</v>
      </c>
      <c r="T334">
        <v>4.1574099999999996</v>
      </c>
      <c r="U334" s="170">
        <v>2.2294E-4</v>
      </c>
    </row>
    <row r="335" spans="1:21" x14ac:dyDescent="0.25">
      <c r="A335">
        <v>0</v>
      </c>
      <c r="B335" s="170">
        <v>-0.94486000000000003</v>
      </c>
      <c r="C335" s="170">
        <v>4.3463799999999999</v>
      </c>
      <c r="D335" s="180">
        <v>3.2675000000000001E-6</v>
      </c>
      <c r="F335">
        <v>0</v>
      </c>
      <c r="G335" s="170">
        <v>-0.94486000000000003</v>
      </c>
      <c r="H335" s="170">
        <v>4.3463799999999999</v>
      </c>
      <c r="I335" s="170">
        <v>1.2198000000000001E-3</v>
      </c>
      <c r="J335" s="170"/>
      <c r="L335" s="170"/>
      <c r="M335" s="183">
        <v>0</v>
      </c>
      <c r="N335" s="170">
        <v>-0.94486000000000003</v>
      </c>
      <c r="O335">
        <v>4.3463799999999999</v>
      </c>
      <c r="P335" s="170">
        <v>3.2422000000000001E-6</v>
      </c>
      <c r="Q335" s="170"/>
      <c r="R335" s="170">
        <v>0</v>
      </c>
      <c r="S335">
        <v>-0.94486000000000003</v>
      </c>
      <c r="T335">
        <v>4.3463799999999999</v>
      </c>
      <c r="U335" s="170">
        <v>2.3153E-4</v>
      </c>
    </row>
    <row r="336" spans="1:21" x14ac:dyDescent="0.25">
      <c r="A336">
        <v>0</v>
      </c>
      <c r="B336" s="170">
        <v>-0.94486000000000003</v>
      </c>
      <c r="C336" s="170">
        <v>4.5353599999999998</v>
      </c>
      <c r="D336" s="180">
        <v>1.7735E-6</v>
      </c>
      <c r="F336">
        <v>0</v>
      </c>
      <c r="G336" s="170">
        <v>-0.94486000000000003</v>
      </c>
      <c r="H336" s="170">
        <v>4.5353599999999998</v>
      </c>
      <c r="I336" s="170">
        <v>1.0559E-3</v>
      </c>
      <c r="J336" s="170"/>
      <c r="L336" s="170"/>
      <c r="M336" s="183">
        <v>0</v>
      </c>
      <c r="N336" s="170">
        <v>-0.94486000000000003</v>
      </c>
      <c r="O336">
        <v>4.5353599999999998</v>
      </c>
      <c r="P336" s="170">
        <v>1.7598000000000001E-6</v>
      </c>
      <c r="Q336" s="170"/>
      <c r="R336" s="170">
        <v>0</v>
      </c>
      <c r="S336">
        <v>-0.94486000000000003</v>
      </c>
      <c r="T336">
        <v>4.5353599999999998</v>
      </c>
      <c r="U336" s="170">
        <v>2.4023999999999999E-4</v>
      </c>
    </row>
    <row r="337" spans="1:21" x14ac:dyDescent="0.25">
      <c r="A337">
        <v>0</v>
      </c>
      <c r="B337" s="170">
        <v>-0.94486000000000003</v>
      </c>
      <c r="C337" s="170">
        <v>4.7243300000000001</v>
      </c>
      <c r="D337" s="180">
        <v>9.6023999999999997E-7</v>
      </c>
      <c r="F337">
        <v>0</v>
      </c>
      <c r="G337" s="170">
        <v>-0.94486000000000003</v>
      </c>
      <c r="H337" s="170">
        <v>4.7243300000000001</v>
      </c>
      <c r="I337" s="170">
        <v>9.0209999999999997E-4</v>
      </c>
      <c r="J337" s="170"/>
      <c r="L337" s="170"/>
      <c r="M337" s="183">
        <v>0</v>
      </c>
      <c r="N337" s="170">
        <v>-0.94486000000000003</v>
      </c>
      <c r="O337">
        <v>4.7243300000000001</v>
      </c>
      <c r="P337" s="170">
        <v>9.5393999999999992E-7</v>
      </c>
      <c r="Q337" s="170"/>
      <c r="R337" s="170">
        <v>0</v>
      </c>
      <c r="S337">
        <v>-0.94486000000000003</v>
      </c>
      <c r="T337">
        <v>4.7243300000000001</v>
      </c>
      <c r="U337" s="170">
        <v>2.4834E-4</v>
      </c>
    </row>
    <row r="338" spans="1:21" x14ac:dyDescent="0.25">
      <c r="A338">
        <v>0</v>
      </c>
      <c r="B338" s="170">
        <v>-0.94486000000000003</v>
      </c>
      <c r="C338" s="170">
        <v>4.9132999999999996</v>
      </c>
      <c r="D338" s="180">
        <v>5.2234999999999996E-7</v>
      </c>
      <c r="F338">
        <v>0</v>
      </c>
      <c r="G338" s="170">
        <v>-0.94486000000000003</v>
      </c>
      <c r="H338" s="170">
        <v>4.9132999999999996</v>
      </c>
      <c r="I338" s="170">
        <v>7.6132000000000001E-4</v>
      </c>
      <c r="J338" s="170"/>
      <c r="L338" s="170"/>
      <c r="M338" s="183">
        <v>0</v>
      </c>
      <c r="N338" s="170">
        <v>-0.94486000000000003</v>
      </c>
      <c r="O338">
        <v>4.9132999999999996</v>
      </c>
      <c r="P338" s="170">
        <v>5.2053999999999997E-7</v>
      </c>
      <c r="Q338" s="170"/>
      <c r="R338" s="170">
        <v>0</v>
      </c>
      <c r="S338">
        <v>-0.94486000000000003</v>
      </c>
      <c r="T338">
        <v>4.9132999999999996</v>
      </c>
      <c r="U338" s="170">
        <v>2.5537999999999998E-4</v>
      </c>
    </row>
    <row r="339" spans="1:21" x14ac:dyDescent="0.25">
      <c r="A339">
        <v>0</v>
      </c>
      <c r="B339" s="170">
        <v>-0.94486000000000003</v>
      </c>
      <c r="C339" s="170">
        <v>5.1022800000000004</v>
      </c>
      <c r="D339" s="180">
        <v>2.8784000000000002E-7</v>
      </c>
      <c r="F339">
        <v>0</v>
      </c>
      <c r="G339" s="170">
        <v>-0.94486000000000003</v>
      </c>
      <c r="H339" s="170">
        <v>5.1022800000000004</v>
      </c>
      <c r="I339" s="170">
        <v>6.3528E-4</v>
      </c>
      <c r="J339" s="170"/>
      <c r="L339" s="170"/>
      <c r="M339" s="183">
        <v>0</v>
      </c>
      <c r="N339" s="170">
        <v>-0.94486000000000003</v>
      </c>
      <c r="O339">
        <v>5.1022800000000004</v>
      </c>
      <c r="P339" s="170">
        <v>2.8859000000000002E-7</v>
      </c>
      <c r="Q339" s="170"/>
      <c r="R339" s="170">
        <v>0</v>
      </c>
      <c r="S339">
        <v>-0.94486000000000003</v>
      </c>
      <c r="T339">
        <v>5.1022800000000004</v>
      </c>
      <c r="U339" s="170">
        <v>2.6108000000000001E-4</v>
      </c>
    </row>
    <row r="340" spans="1:21" x14ac:dyDescent="0.25">
      <c r="A340">
        <v>0</v>
      </c>
      <c r="B340" s="170">
        <v>-0.94486000000000003</v>
      </c>
      <c r="C340" s="170">
        <v>5.2912499999999998</v>
      </c>
      <c r="D340" s="180">
        <v>1.6206999999999999E-7</v>
      </c>
      <c r="F340">
        <v>0</v>
      </c>
      <c r="G340" s="170">
        <v>-0.94486000000000003</v>
      </c>
      <c r="H340" s="170">
        <v>5.2912499999999998</v>
      </c>
      <c r="I340" s="170">
        <v>5.2455999999999998E-4</v>
      </c>
      <c r="J340" s="170"/>
      <c r="L340" s="170"/>
      <c r="M340" s="183">
        <v>0</v>
      </c>
      <c r="N340" s="170">
        <v>-0.94486000000000003</v>
      </c>
      <c r="O340">
        <v>5.2912499999999998</v>
      </c>
      <c r="P340" s="170">
        <v>1.6411999999999999E-7</v>
      </c>
      <c r="Q340" s="170"/>
      <c r="R340" s="170">
        <v>0</v>
      </c>
      <c r="S340">
        <v>-0.94486000000000003</v>
      </c>
      <c r="T340">
        <v>5.2912499999999998</v>
      </c>
      <c r="U340" s="170">
        <v>2.6528000000000001E-4</v>
      </c>
    </row>
    <row r="341" spans="1:21" x14ac:dyDescent="0.25">
      <c r="A341">
        <v>0</v>
      </c>
      <c r="B341" s="170">
        <v>-0.94486000000000003</v>
      </c>
      <c r="C341" s="170">
        <v>5.4802200000000001</v>
      </c>
      <c r="D341" s="180">
        <v>9.4000999999999996E-8</v>
      </c>
      <c r="F341">
        <v>0</v>
      </c>
      <c r="G341" s="170">
        <v>-0.94486000000000003</v>
      </c>
      <c r="H341" s="170">
        <v>5.4802200000000001</v>
      </c>
      <c r="I341" s="170">
        <v>4.2889000000000002E-4</v>
      </c>
      <c r="J341" s="170"/>
      <c r="L341" s="170"/>
      <c r="M341" s="183">
        <v>0</v>
      </c>
      <c r="N341" s="170">
        <v>-0.94486000000000003</v>
      </c>
      <c r="O341">
        <v>5.4802200000000001</v>
      </c>
      <c r="P341" s="170">
        <v>9.6601000000000006E-8</v>
      </c>
      <c r="Q341" s="170"/>
      <c r="R341" s="170">
        <v>0</v>
      </c>
      <c r="S341">
        <v>-0.94486000000000003</v>
      </c>
      <c r="T341">
        <v>5.4802200000000001</v>
      </c>
      <c r="U341" s="170">
        <v>2.6789000000000001E-4</v>
      </c>
    </row>
    <row r="342" spans="1:21" x14ac:dyDescent="0.25">
      <c r="A342">
        <v>0</v>
      </c>
      <c r="B342" s="170">
        <v>-0.94486000000000003</v>
      </c>
      <c r="C342" s="170">
        <v>5.6691900000000004</v>
      </c>
      <c r="D342" s="180">
        <v>5.6509E-8</v>
      </c>
      <c r="F342">
        <v>0</v>
      </c>
      <c r="G342" s="170">
        <v>-0.94486000000000003</v>
      </c>
      <c r="H342" s="170">
        <v>5.6691900000000004</v>
      </c>
      <c r="I342" s="170">
        <v>3.4740999999999998E-4</v>
      </c>
      <c r="J342" s="170"/>
      <c r="L342" s="170"/>
      <c r="M342" s="183">
        <v>0</v>
      </c>
      <c r="N342" s="170">
        <v>-0.94486000000000003</v>
      </c>
      <c r="O342">
        <v>5.6691900000000004</v>
      </c>
      <c r="P342" s="170">
        <v>5.9232999999999998E-8</v>
      </c>
      <c r="Q342" s="170"/>
      <c r="R342" s="170">
        <v>0</v>
      </c>
      <c r="S342">
        <v>-0.94486000000000003</v>
      </c>
      <c r="T342">
        <v>5.6691900000000004</v>
      </c>
      <c r="U342" s="170">
        <v>2.6888999999999998E-4</v>
      </c>
    </row>
    <row r="343" spans="1:21" x14ac:dyDescent="0.25">
      <c r="A343">
        <v>0</v>
      </c>
      <c r="B343" s="170">
        <v>-0.94486000000000003</v>
      </c>
      <c r="C343" s="170">
        <v>5.8581700000000003</v>
      </c>
      <c r="D343" s="180">
        <v>3.5327000000000003E-8</v>
      </c>
      <c r="F343">
        <v>0</v>
      </c>
      <c r="G343" s="170">
        <v>-0.94486000000000003</v>
      </c>
      <c r="H343" s="170">
        <v>5.8581700000000003</v>
      </c>
      <c r="I343" s="170">
        <v>2.7892999999999999E-4</v>
      </c>
      <c r="J343" s="170"/>
      <c r="L343" s="170"/>
      <c r="M343" s="183">
        <v>0</v>
      </c>
      <c r="N343" s="170">
        <v>-0.94486000000000003</v>
      </c>
      <c r="O343">
        <v>5.8581700000000003</v>
      </c>
      <c r="P343" s="170">
        <v>3.7953000000000002E-8</v>
      </c>
      <c r="Q343" s="170"/>
      <c r="R343" s="170">
        <v>0</v>
      </c>
      <c r="S343">
        <v>-0.94486000000000003</v>
      </c>
      <c r="T343">
        <v>5.8581700000000003</v>
      </c>
      <c r="U343" s="170">
        <v>2.6830000000000002E-4</v>
      </c>
    </row>
    <row r="344" spans="1:21" x14ac:dyDescent="0.25">
      <c r="A344">
        <v>0</v>
      </c>
      <c r="B344" s="170">
        <v>-0.94486000000000003</v>
      </c>
      <c r="C344" s="170">
        <v>6.0471399999999997</v>
      </c>
      <c r="D344" s="180">
        <v>2.2965000000000001E-8</v>
      </c>
      <c r="F344">
        <v>0</v>
      </c>
      <c r="G344" s="170">
        <v>-0.94486000000000003</v>
      </c>
      <c r="H344" s="170">
        <v>6.0471399999999997</v>
      </c>
      <c r="I344" s="170">
        <v>2.2205E-4</v>
      </c>
      <c r="J344" s="170"/>
      <c r="L344" s="170"/>
      <c r="M344" s="183">
        <v>0</v>
      </c>
      <c r="N344" s="170">
        <v>-0.94486000000000003</v>
      </c>
      <c r="O344">
        <v>6.0471399999999997</v>
      </c>
      <c r="P344" s="170">
        <v>2.5390999999999999E-8</v>
      </c>
      <c r="Q344" s="170"/>
      <c r="R344" s="170">
        <v>0</v>
      </c>
      <c r="S344">
        <v>-0.94486000000000003</v>
      </c>
      <c r="T344">
        <v>6.0471399999999997</v>
      </c>
      <c r="U344" s="170">
        <v>2.6617999999999998E-4</v>
      </c>
    </row>
    <row r="345" spans="1:21" x14ac:dyDescent="0.25">
      <c r="A345">
        <v>0</v>
      </c>
      <c r="B345" s="170">
        <v>-0.94486000000000003</v>
      </c>
      <c r="C345" s="170">
        <v>6.23611</v>
      </c>
      <c r="D345" s="180">
        <v>1.5474E-8</v>
      </c>
      <c r="F345">
        <v>0</v>
      </c>
      <c r="G345" s="170">
        <v>-0.94486000000000003</v>
      </c>
      <c r="H345" s="170">
        <v>6.23611</v>
      </c>
      <c r="I345" s="170">
        <v>1.7532E-4</v>
      </c>
      <c r="J345" s="170"/>
      <c r="L345" s="170"/>
      <c r="M345" s="183">
        <v>0</v>
      </c>
      <c r="N345" s="170">
        <v>-0.94486000000000003</v>
      </c>
      <c r="O345">
        <v>6.23611</v>
      </c>
      <c r="P345" s="170">
        <v>1.7665E-8</v>
      </c>
      <c r="Q345" s="170"/>
      <c r="R345" s="170">
        <v>0</v>
      </c>
      <c r="S345">
        <v>-0.94486000000000003</v>
      </c>
      <c r="T345">
        <v>6.23611</v>
      </c>
      <c r="U345" s="170">
        <v>2.6260999999999998E-4</v>
      </c>
    </row>
    <row r="346" spans="1:21" x14ac:dyDescent="0.25">
      <c r="A346">
        <v>0</v>
      </c>
      <c r="B346" s="170">
        <v>-0.94486000000000003</v>
      </c>
      <c r="C346" s="170">
        <v>6.42509</v>
      </c>
      <c r="D346" s="180">
        <v>1.0748E-8</v>
      </c>
      <c r="F346">
        <v>0</v>
      </c>
      <c r="G346" s="170">
        <v>-0.94486000000000003</v>
      </c>
      <c r="H346" s="170">
        <v>6.42509</v>
      </c>
      <c r="I346" s="170">
        <v>1.3731999999999999E-4</v>
      </c>
      <c r="J346" s="170"/>
      <c r="L346" s="170"/>
      <c r="M346" s="183">
        <v>0</v>
      </c>
      <c r="N346" s="170">
        <v>-0.94486000000000003</v>
      </c>
      <c r="O346">
        <v>6.42509</v>
      </c>
      <c r="P346" s="170">
        <v>1.2705E-8</v>
      </c>
      <c r="Q346" s="170"/>
      <c r="R346" s="170">
        <v>0</v>
      </c>
      <c r="S346">
        <v>-0.94486000000000003</v>
      </c>
      <c r="T346">
        <v>6.42509</v>
      </c>
      <c r="U346" s="170">
        <v>2.5771000000000002E-4</v>
      </c>
    </row>
    <row r="347" spans="1:21" x14ac:dyDescent="0.25">
      <c r="A347">
        <v>0</v>
      </c>
      <c r="B347" s="170">
        <v>-0.94486000000000003</v>
      </c>
      <c r="C347" s="170">
        <v>6.6140600000000003</v>
      </c>
      <c r="D347" s="180">
        <v>7.6448999999999995E-9</v>
      </c>
      <c r="F347">
        <v>0</v>
      </c>
      <c r="G347" s="170">
        <v>-0.94486000000000003</v>
      </c>
      <c r="H347" s="170">
        <v>6.6140600000000003</v>
      </c>
      <c r="I347" s="170">
        <v>1.0673E-4</v>
      </c>
      <c r="J347" s="170"/>
      <c r="L347" s="170"/>
      <c r="M347" s="183">
        <v>0</v>
      </c>
      <c r="N347" s="170">
        <v>-0.94486000000000003</v>
      </c>
      <c r="O347">
        <v>6.6140600000000003</v>
      </c>
      <c r="P347" s="170">
        <v>9.3833000000000001E-9</v>
      </c>
      <c r="Q347" s="170"/>
      <c r="R347" s="170">
        <v>0</v>
      </c>
      <c r="S347">
        <v>-0.94486000000000003</v>
      </c>
      <c r="T347">
        <v>6.6140600000000003</v>
      </c>
      <c r="U347" s="170">
        <v>2.5159999999999999E-4</v>
      </c>
    </row>
    <row r="348" spans="1:21" x14ac:dyDescent="0.25">
      <c r="A348">
        <v>0</v>
      </c>
      <c r="B348" s="170">
        <v>-0.94486000000000003</v>
      </c>
      <c r="C348" s="170">
        <v>6.8030299999999997</v>
      </c>
      <c r="D348" s="180">
        <v>5.5325999999999997E-9</v>
      </c>
      <c r="F348">
        <v>0</v>
      </c>
      <c r="G348" s="170">
        <v>-0.94486000000000003</v>
      </c>
      <c r="H348" s="170">
        <v>6.8030299999999997</v>
      </c>
      <c r="I348" s="170">
        <v>8.2310000000000003E-5</v>
      </c>
      <c r="J348" s="170"/>
      <c r="L348" s="170"/>
      <c r="M348" s="183">
        <v>0</v>
      </c>
      <c r="N348" s="170">
        <v>-0.94486000000000003</v>
      </c>
      <c r="O348">
        <v>6.8030299999999997</v>
      </c>
      <c r="P348" s="170">
        <v>7.0734999999999996E-9</v>
      </c>
      <c r="Q348" s="170"/>
      <c r="R348" s="170">
        <v>0</v>
      </c>
      <c r="S348">
        <v>-0.94486000000000003</v>
      </c>
      <c r="T348">
        <v>6.8030299999999997</v>
      </c>
      <c r="U348" s="170">
        <v>2.4442000000000002E-4</v>
      </c>
    </row>
    <row r="349" spans="1:21" x14ac:dyDescent="0.25">
      <c r="A349">
        <v>0</v>
      </c>
      <c r="B349" s="170">
        <v>-0.94486000000000003</v>
      </c>
      <c r="C349" s="170">
        <v>6.9920099999999996</v>
      </c>
      <c r="D349" s="180">
        <v>4.0495000000000001E-9</v>
      </c>
      <c r="F349">
        <v>0</v>
      </c>
      <c r="G349" s="170">
        <v>-0.94486000000000003</v>
      </c>
      <c r="H349" s="170">
        <v>6.9920099999999996</v>
      </c>
      <c r="I349" s="170">
        <v>6.3E-5</v>
      </c>
      <c r="J349" s="170"/>
      <c r="L349" s="170"/>
      <c r="M349" s="183">
        <v>0</v>
      </c>
      <c r="N349" s="170">
        <v>-0.94486000000000003</v>
      </c>
      <c r="O349">
        <v>6.9920099999999996</v>
      </c>
      <c r="P349" s="170">
        <v>5.4145999999999999E-9</v>
      </c>
      <c r="Q349" s="170"/>
      <c r="R349" s="170">
        <v>0</v>
      </c>
      <c r="S349">
        <v>-0.94486000000000003</v>
      </c>
      <c r="T349">
        <v>6.9920099999999996</v>
      </c>
      <c r="U349" s="170">
        <v>2.3630999999999999E-4</v>
      </c>
    </row>
    <row r="350" spans="1:21" x14ac:dyDescent="0.25">
      <c r="A350">
        <v>0</v>
      </c>
      <c r="B350" s="170">
        <v>-0.94486000000000003</v>
      </c>
      <c r="C350" s="170">
        <v>7.1809799999999999</v>
      </c>
      <c r="D350" s="180">
        <v>2.9829000000000001E-9</v>
      </c>
      <c r="F350">
        <v>0</v>
      </c>
      <c r="G350" s="170">
        <v>-0.94486000000000003</v>
      </c>
      <c r="H350" s="170">
        <v>7.1809799999999999</v>
      </c>
      <c r="I350" s="170">
        <v>4.7859999999999999E-5</v>
      </c>
      <c r="J350" s="170"/>
      <c r="L350" s="170"/>
      <c r="M350" s="183">
        <v>0</v>
      </c>
      <c r="N350" s="170">
        <v>-0.94486000000000003</v>
      </c>
      <c r="O350">
        <v>7.1809799999999999</v>
      </c>
      <c r="P350" s="170">
        <v>4.1925999999999998E-9</v>
      </c>
      <c r="Q350" s="170"/>
      <c r="R350" s="170">
        <v>0</v>
      </c>
      <c r="S350">
        <v>-0.94486000000000003</v>
      </c>
      <c r="T350">
        <v>7.1809799999999999</v>
      </c>
      <c r="U350" s="170">
        <v>2.2744E-4</v>
      </c>
    </row>
    <row r="351" spans="1:21" x14ac:dyDescent="0.25">
      <c r="A351">
        <v>0</v>
      </c>
      <c r="B351" s="170">
        <v>-0.94486000000000003</v>
      </c>
      <c r="C351" s="170">
        <v>7.3699500000000002</v>
      </c>
      <c r="D351" s="180">
        <v>2.2026999999999998E-9</v>
      </c>
      <c r="F351">
        <v>0</v>
      </c>
      <c r="G351" s="170">
        <v>-0.94486000000000003</v>
      </c>
      <c r="H351" s="170">
        <v>7.3699500000000002</v>
      </c>
      <c r="I351" s="170">
        <v>3.6087999999999997E-5</v>
      </c>
      <c r="J351" s="170"/>
      <c r="L351" s="170"/>
      <c r="M351" s="183">
        <v>0</v>
      </c>
      <c r="N351" s="170">
        <v>-0.94486000000000003</v>
      </c>
      <c r="O351">
        <v>7.3699500000000002</v>
      </c>
      <c r="P351" s="170">
        <v>3.275E-9</v>
      </c>
      <c r="Q351" s="170"/>
      <c r="R351" s="170">
        <v>0</v>
      </c>
      <c r="S351">
        <v>-0.94486000000000003</v>
      </c>
      <c r="T351">
        <v>7.3699500000000002</v>
      </c>
      <c r="U351" s="170">
        <v>2.1793999999999999E-4</v>
      </c>
    </row>
    <row r="352" spans="1:21" x14ac:dyDescent="0.25">
      <c r="A352">
        <v>0</v>
      </c>
      <c r="B352" s="170">
        <v>-0.94486000000000003</v>
      </c>
      <c r="C352" s="170">
        <v>7.5589199999999996</v>
      </c>
      <c r="D352" s="180">
        <v>1.6258999999999999E-9</v>
      </c>
      <c r="F352">
        <v>0</v>
      </c>
      <c r="G352" s="170">
        <v>-0.94486000000000003</v>
      </c>
      <c r="H352" s="170">
        <v>7.5589199999999996</v>
      </c>
      <c r="I352" s="170">
        <v>2.7010000000000001E-5</v>
      </c>
      <c r="J352" s="170"/>
      <c r="L352" s="170"/>
      <c r="M352" s="183">
        <v>0</v>
      </c>
      <c r="N352" s="170">
        <v>-0.94486000000000003</v>
      </c>
      <c r="O352">
        <v>7.5589199999999996</v>
      </c>
      <c r="P352" s="170">
        <v>2.5767E-9</v>
      </c>
      <c r="Q352" s="170"/>
      <c r="R352" s="170">
        <v>0</v>
      </c>
      <c r="S352">
        <v>-0.94486000000000003</v>
      </c>
      <c r="T352">
        <v>7.5589199999999996</v>
      </c>
      <c r="U352" s="170">
        <v>2.0796000000000001E-4</v>
      </c>
    </row>
    <row r="353" spans="1:21" x14ac:dyDescent="0.25">
      <c r="A353">
        <v>0</v>
      </c>
      <c r="B353" s="170">
        <v>-0.94486000000000003</v>
      </c>
      <c r="C353" s="170">
        <v>7.7478999999999996</v>
      </c>
      <c r="D353" s="180">
        <v>1.1969000000000001E-9</v>
      </c>
      <c r="F353">
        <v>0</v>
      </c>
      <c r="G353" s="170">
        <v>-0.94486000000000003</v>
      </c>
      <c r="H353" s="170">
        <v>7.7478999999999996</v>
      </c>
      <c r="I353" s="170">
        <v>2.0066999999999999E-5</v>
      </c>
      <c r="J353" s="170"/>
      <c r="L353" s="170"/>
      <c r="M353" s="183">
        <v>0</v>
      </c>
      <c r="N353" s="170">
        <v>-0.94486000000000003</v>
      </c>
      <c r="O353">
        <v>7.7478999999999996</v>
      </c>
      <c r="P353" s="170">
        <v>2.0404000000000001E-9</v>
      </c>
      <c r="Q353" s="170"/>
      <c r="R353" s="170">
        <v>0</v>
      </c>
      <c r="S353">
        <v>-0.94486000000000003</v>
      </c>
      <c r="T353">
        <v>7.7478999999999996</v>
      </c>
      <c r="U353" s="170">
        <v>1.9762999999999999E-4</v>
      </c>
    </row>
    <row r="354" spans="1:21" x14ac:dyDescent="0.25">
      <c r="A354">
        <v>0</v>
      </c>
      <c r="B354" s="170">
        <v>-0.94486000000000003</v>
      </c>
      <c r="C354" s="170">
        <v>7.9368699999999999</v>
      </c>
      <c r="D354" s="180">
        <v>8.7747999999999995E-10</v>
      </c>
      <c r="F354">
        <v>0</v>
      </c>
      <c r="G354" s="170">
        <v>-0.94486000000000003</v>
      </c>
      <c r="H354" s="170">
        <v>7.9368699999999999</v>
      </c>
      <c r="I354" s="170">
        <v>1.4799E-5</v>
      </c>
      <c r="J354" s="170"/>
      <c r="L354" s="170"/>
      <c r="M354" s="183">
        <v>0</v>
      </c>
      <c r="N354" s="170">
        <v>-0.94486000000000003</v>
      </c>
      <c r="O354">
        <v>7.9368699999999999</v>
      </c>
      <c r="P354" s="170">
        <v>1.626E-9</v>
      </c>
      <c r="Q354" s="170"/>
      <c r="R354" s="170">
        <v>0</v>
      </c>
      <c r="S354">
        <v>-0.94486000000000003</v>
      </c>
      <c r="T354">
        <v>7.9368699999999999</v>
      </c>
      <c r="U354" s="170">
        <v>1.8709E-4</v>
      </c>
    </row>
    <row r="355" spans="1:21" x14ac:dyDescent="0.25">
      <c r="A355">
        <v>0</v>
      </c>
      <c r="B355" s="170">
        <v>-0.94486000000000003</v>
      </c>
      <c r="C355" s="170">
        <v>8.1258400000000002</v>
      </c>
      <c r="D355" s="180">
        <v>6.3993999999999996E-10</v>
      </c>
      <c r="F355">
        <v>0</v>
      </c>
      <c r="G355" s="170">
        <v>-0.94486000000000003</v>
      </c>
      <c r="H355" s="170">
        <v>8.1258400000000002</v>
      </c>
      <c r="I355" s="170">
        <v>1.0834E-5</v>
      </c>
      <c r="J355" s="170"/>
      <c r="L355" s="170"/>
      <c r="M355" s="183">
        <v>0</v>
      </c>
      <c r="N355" s="170">
        <v>-0.94486000000000003</v>
      </c>
      <c r="O355">
        <v>8.1258400000000002</v>
      </c>
      <c r="P355" s="170">
        <v>1.3045E-9</v>
      </c>
      <c r="Q355" s="170"/>
      <c r="R355" s="170">
        <v>0</v>
      </c>
      <c r="S355">
        <v>-0.94486000000000003</v>
      </c>
      <c r="T355">
        <v>8.1258400000000002</v>
      </c>
      <c r="U355" s="170">
        <v>1.7646E-4</v>
      </c>
    </row>
    <row r="356" spans="1:21" x14ac:dyDescent="0.25">
      <c r="A356">
        <v>0</v>
      </c>
      <c r="B356" s="170">
        <v>-0.94486000000000003</v>
      </c>
      <c r="C356" s="170">
        <v>8.3148199999999992</v>
      </c>
      <c r="D356" s="180">
        <v>4.6394E-10</v>
      </c>
      <c r="F356">
        <v>0</v>
      </c>
      <c r="G356" s="170">
        <v>-0.94486000000000003</v>
      </c>
      <c r="H356" s="170">
        <v>8.3148199999999992</v>
      </c>
      <c r="I356" s="170">
        <v>7.8731999999999994E-6</v>
      </c>
      <c r="J356" s="170"/>
      <c r="L356" s="170"/>
      <c r="M356" s="183">
        <v>0</v>
      </c>
      <c r="N356" s="170">
        <v>-0.94486000000000003</v>
      </c>
      <c r="O356">
        <v>8.3148199999999992</v>
      </c>
      <c r="P356" s="170">
        <v>1.0541999999999999E-9</v>
      </c>
      <c r="Q356" s="170"/>
      <c r="R356" s="170">
        <v>0</v>
      </c>
      <c r="S356">
        <v>-0.94486000000000003</v>
      </c>
      <c r="T356">
        <v>8.3148199999999992</v>
      </c>
      <c r="U356" s="170">
        <v>1.6583E-4</v>
      </c>
    </row>
    <row r="357" spans="1:21" x14ac:dyDescent="0.25">
      <c r="A357">
        <v>0</v>
      </c>
      <c r="B357" s="170">
        <v>-0.94486000000000003</v>
      </c>
      <c r="C357" s="170">
        <v>8.5037900000000004</v>
      </c>
      <c r="D357" s="180">
        <v>3.3417999999999998E-10</v>
      </c>
      <c r="F357">
        <v>0</v>
      </c>
      <c r="G357" s="170">
        <v>-0.94486000000000003</v>
      </c>
      <c r="H357" s="170">
        <v>8.5037900000000004</v>
      </c>
      <c r="I357" s="170">
        <v>5.6797E-6</v>
      </c>
      <c r="J357" s="170"/>
      <c r="L357" s="170"/>
      <c r="M357" s="183">
        <v>0</v>
      </c>
      <c r="N357" s="170">
        <v>-0.94486000000000003</v>
      </c>
      <c r="O357">
        <v>8.5037900000000004</v>
      </c>
      <c r="P357" s="170">
        <v>8.5872999999999999E-10</v>
      </c>
      <c r="Q357" s="170"/>
      <c r="R357" s="170">
        <v>0</v>
      </c>
      <c r="S357">
        <v>-0.94486000000000003</v>
      </c>
      <c r="T357">
        <v>8.5037900000000004</v>
      </c>
      <c r="U357" s="170">
        <v>1.5531E-4</v>
      </c>
    </row>
    <row r="358" spans="1:21" x14ac:dyDescent="0.25">
      <c r="A358">
        <v>0</v>
      </c>
      <c r="B358" s="170">
        <v>-0.94486000000000003</v>
      </c>
      <c r="C358" s="170">
        <v>8.6927599999999998</v>
      </c>
      <c r="D358" s="180">
        <v>2.3909E-10</v>
      </c>
      <c r="F358">
        <v>0</v>
      </c>
      <c r="G358" s="170">
        <v>-0.94486000000000003</v>
      </c>
      <c r="H358" s="170">
        <v>8.6927599999999998</v>
      </c>
      <c r="I358" s="170">
        <v>4.0671999999999998E-6</v>
      </c>
      <c r="J358" s="170"/>
      <c r="L358" s="170"/>
      <c r="M358" s="183">
        <v>0</v>
      </c>
      <c r="N358" s="170">
        <v>-0.94486000000000003</v>
      </c>
      <c r="O358">
        <v>8.6927599999999998</v>
      </c>
      <c r="P358" s="170">
        <v>7.0555000000000001E-10</v>
      </c>
      <c r="Q358" s="170"/>
      <c r="R358" s="170">
        <v>0</v>
      </c>
      <c r="S358">
        <v>-0.94486000000000003</v>
      </c>
      <c r="T358">
        <v>8.6927599999999998</v>
      </c>
      <c r="U358" s="170">
        <v>1.4498000000000001E-4</v>
      </c>
    </row>
    <row r="359" spans="1:21" x14ac:dyDescent="0.25">
      <c r="A359">
        <v>0</v>
      </c>
      <c r="B359" s="170">
        <v>-0.94486000000000003</v>
      </c>
      <c r="C359" s="170">
        <v>8.8817400000000006</v>
      </c>
      <c r="D359" s="180">
        <v>1.6986E-10</v>
      </c>
      <c r="F359">
        <v>0</v>
      </c>
      <c r="G359" s="170">
        <v>-0.94486000000000003</v>
      </c>
      <c r="H359" s="170">
        <v>8.8817400000000006</v>
      </c>
      <c r="I359" s="170">
        <v>2.8913000000000002E-6</v>
      </c>
      <c r="J359" s="170"/>
      <c r="L359" s="170"/>
      <c r="M359" s="183">
        <v>0</v>
      </c>
      <c r="N359" s="170">
        <v>-0.94486000000000003</v>
      </c>
      <c r="O359">
        <v>8.8817400000000006</v>
      </c>
      <c r="P359" s="170">
        <v>5.8497999999999998E-10</v>
      </c>
      <c r="Q359" s="170"/>
      <c r="R359" s="170">
        <v>0</v>
      </c>
      <c r="S359">
        <v>-0.94486000000000003</v>
      </c>
      <c r="T359">
        <v>8.8817400000000006</v>
      </c>
      <c r="U359" s="170">
        <v>1.349E-4</v>
      </c>
    </row>
    <row r="360" spans="1:21" x14ac:dyDescent="0.25">
      <c r="A360">
        <v>0</v>
      </c>
      <c r="B360" s="170">
        <v>-0.94486000000000003</v>
      </c>
      <c r="C360" s="170">
        <v>9.0707100000000001</v>
      </c>
      <c r="D360" s="180">
        <v>1.1982000000000001E-10</v>
      </c>
      <c r="F360">
        <v>0</v>
      </c>
      <c r="G360" s="170">
        <v>-0.94486000000000003</v>
      </c>
      <c r="H360" s="170">
        <v>9.0707100000000001</v>
      </c>
      <c r="I360" s="170">
        <v>2.0403000000000002E-6</v>
      </c>
      <c r="J360" s="170"/>
      <c r="L360" s="170"/>
      <c r="M360" s="183">
        <v>0</v>
      </c>
      <c r="N360" s="170">
        <v>-0.94486000000000003</v>
      </c>
      <c r="O360">
        <v>9.0707100000000001</v>
      </c>
      <c r="P360" s="170">
        <v>4.8951E-10</v>
      </c>
      <c r="Q360" s="170"/>
      <c r="R360" s="170">
        <v>0</v>
      </c>
      <c r="S360">
        <v>-0.94486000000000003</v>
      </c>
      <c r="T360">
        <v>9.0707100000000001</v>
      </c>
      <c r="U360" s="170">
        <v>1.2514000000000001E-4</v>
      </c>
    </row>
    <row r="361" spans="1:21" x14ac:dyDescent="0.25">
      <c r="A361">
        <v>0</v>
      </c>
      <c r="B361" s="170">
        <v>-0.94486000000000003</v>
      </c>
      <c r="C361" s="170">
        <v>9.2596799999999995</v>
      </c>
      <c r="D361" s="180">
        <v>8.3921999999999997E-11</v>
      </c>
      <c r="F361">
        <v>0</v>
      </c>
      <c r="G361" s="170">
        <v>-0.94486000000000003</v>
      </c>
      <c r="H361" s="170">
        <v>9.2596799999999995</v>
      </c>
      <c r="I361" s="170">
        <v>1.4292E-6</v>
      </c>
      <c r="J361" s="170"/>
      <c r="L361" s="170"/>
      <c r="M361" s="183">
        <v>0</v>
      </c>
      <c r="N361" s="170">
        <v>-0.94486000000000003</v>
      </c>
      <c r="O361">
        <v>9.2596799999999995</v>
      </c>
      <c r="P361" s="170">
        <v>4.1339999999999999E-10</v>
      </c>
      <c r="Q361" s="170"/>
      <c r="R361" s="170">
        <v>0</v>
      </c>
      <c r="S361">
        <v>-0.94486000000000003</v>
      </c>
      <c r="T361">
        <v>9.2596799999999995</v>
      </c>
      <c r="U361" s="170">
        <v>1.1574999999999999E-4</v>
      </c>
    </row>
    <row r="362" spans="1:21" x14ac:dyDescent="0.25">
      <c r="A362">
        <v>0</v>
      </c>
      <c r="B362" s="170">
        <v>-0.75588999999999995</v>
      </c>
      <c r="C362" s="170">
        <v>-1.8897299999999999</v>
      </c>
      <c r="D362" s="180">
        <v>3.9810999999999996E-3</v>
      </c>
      <c r="F362">
        <v>0</v>
      </c>
      <c r="G362" s="170">
        <v>-0.75588999999999995</v>
      </c>
      <c r="H362" s="170">
        <v>-1.8897299999999999</v>
      </c>
      <c r="I362" s="170">
        <v>4.6188000000000002E-3</v>
      </c>
      <c r="J362" s="170"/>
      <c r="L362" s="170"/>
      <c r="M362" s="183">
        <v>0</v>
      </c>
      <c r="N362" s="170">
        <v>-0.75588999999999995</v>
      </c>
      <c r="O362">
        <v>-1.8897299999999999</v>
      </c>
      <c r="P362" s="170">
        <v>3.9816000000000001E-3</v>
      </c>
      <c r="Q362" s="170"/>
      <c r="R362" s="170">
        <v>0</v>
      </c>
      <c r="S362">
        <v>-0.75588999999999995</v>
      </c>
      <c r="T362">
        <v>-1.8897299999999999</v>
      </c>
      <c r="U362" s="170">
        <v>4.0355E-3</v>
      </c>
    </row>
    <row r="363" spans="1:21" x14ac:dyDescent="0.25">
      <c r="A363">
        <v>0</v>
      </c>
      <c r="B363" s="170">
        <v>-0.75588999999999995</v>
      </c>
      <c r="C363" s="170">
        <v>-1.70075</v>
      </c>
      <c r="D363" s="180">
        <v>6.7545000000000001E-3</v>
      </c>
      <c r="F363">
        <v>0</v>
      </c>
      <c r="G363" s="170">
        <v>-0.75588999999999995</v>
      </c>
      <c r="H363" s="170">
        <v>-1.70075</v>
      </c>
      <c r="I363" s="170">
        <v>7.1438999999999999E-3</v>
      </c>
      <c r="J363" s="170"/>
      <c r="L363" s="170"/>
      <c r="M363" s="183">
        <v>0</v>
      </c>
      <c r="N363" s="170">
        <v>-0.75588999999999995</v>
      </c>
      <c r="O363">
        <v>-1.70075</v>
      </c>
      <c r="P363" s="170">
        <v>6.7555999999999996E-3</v>
      </c>
      <c r="Q363" s="170"/>
      <c r="R363" s="170">
        <v>0</v>
      </c>
      <c r="S363">
        <v>-0.75588999999999995</v>
      </c>
      <c r="T363">
        <v>-1.70075</v>
      </c>
      <c r="U363" s="170">
        <v>6.7943999999999999E-3</v>
      </c>
    </row>
    <row r="364" spans="1:21" x14ac:dyDescent="0.25">
      <c r="A364">
        <v>0</v>
      </c>
      <c r="B364" s="170">
        <v>-0.75588999999999995</v>
      </c>
      <c r="C364" s="170">
        <v>-1.5117799999999999</v>
      </c>
      <c r="D364" s="180">
        <v>1.1374E-2</v>
      </c>
      <c r="F364">
        <v>0</v>
      </c>
      <c r="G364" s="170">
        <v>-0.75588999999999995</v>
      </c>
      <c r="H364" s="170">
        <v>-1.5117799999999999</v>
      </c>
      <c r="I364" s="170">
        <v>1.158E-2</v>
      </c>
      <c r="J364" s="170"/>
      <c r="L364" s="170"/>
      <c r="M364" s="183">
        <v>0</v>
      </c>
      <c r="N364" s="170">
        <v>-0.75588999999999995</v>
      </c>
      <c r="O364">
        <v>-1.5117799999999999</v>
      </c>
      <c r="P364" s="170">
        <v>1.1376000000000001E-2</v>
      </c>
      <c r="Q364" s="170"/>
      <c r="R364" s="170">
        <v>0</v>
      </c>
      <c r="S364">
        <v>-0.75588999999999995</v>
      </c>
      <c r="T364">
        <v>-1.5117799999999999</v>
      </c>
      <c r="U364" s="170">
        <v>1.14E-2</v>
      </c>
    </row>
    <row r="365" spans="1:21" x14ac:dyDescent="0.25">
      <c r="A365">
        <v>0</v>
      </c>
      <c r="B365" s="170">
        <v>-0.75588999999999995</v>
      </c>
      <c r="C365" s="170">
        <v>-1.32281</v>
      </c>
      <c r="D365" s="180">
        <v>1.8912000000000002E-2</v>
      </c>
      <c r="F365">
        <v>0</v>
      </c>
      <c r="G365" s="170">
        <v>-0.75588999999999995</v>
      </c>
      <c r="H365" s="170">
        <v>-1.32281</v>
      </c>
      <c r="I365" s="170">
        <v>1.9023000000000002E-2</v>
      </c>
      <c r="J365" s="170"/>
      <c r="L365" s="170"/>
      <c r="M365" s="183">
        <v>0</v>
      </c>
      <c r="N365" s="170">
        <v>-0.75588999999999995</v>
      </c>
      <c r="O365">
        <v>-1.32281</v>
      </c>
      <c r="P365" s="170">
        <v>1.8914E-2</v>
      </c>
      <c r="Q365" s="170"/>
      <c r="R365" s="170">
        <v>0</v>
      </c>
      <c r="S365">
        <v>-0.75588999999999995</v>
      </c>
      <c r="T365">
        <v>-1.32281</v>
      </c>
      <c r="U365" s="170">
        <v>1.8929000000000001E-2</v>
      </c>
    </row>
    <row r="366" spans="1:21" x14ac:dyDescent="0.25">
      <c r="A366">
        <v>0</v>
      </c>
      <c r="B366" s="170">
        <v>-0.75588999999999995</v>
      </c>
      <c r="C366" s="170">
        <v>-1.1338299999999999</v>
      </c>
      <c r="D366" s="180">
        <v>3.1E-2</v>
      </c>
      <c r="F366">
        <v>0</v>
      </c>
      <c r="G366" s="170">
        <v>-0.75588999999999995</v>
      </c>
      <c r="H366" s="170">
        <v>-1.1338299999999999</v>
      </c>
      <c r="I366" s="170">
        <v>3.1122E-2</v>
      </c>
      <c r="J366" s="170"/>
      <c r="L366" s="170"/>
      <c r="M366" s="183">
        <v>0</v>
      </c>
      <c r="N366" s="170">
        <v>-0.75588999999999995</v>
      </c>
      <c r="O366">
        <v>-1.1338299999999999</v>
      </c>
      <c r="P366" s="170">
        <v>3.1002999999999999E-2</v>
      </c>
      <c r="Q366" s="170"/>
      <c r="R366" s="170">
        <v>0</v>
      </c>
      <c r="S366">
        <v>-0.75588999999999995</v>
      </c>
      <c r="T366">
        <v>-1.1338299999999999</v>
      </c>
      <c r="U366" s="170">
        <v>3.1015000000000001E-2</v>
      </c>
    </row>
    <row r="367" spans="1:21" x14ac:dyDescent="0.25">
      <c r="A367">
        <v>0</v>
      </c>
      <c r="B367" s="170">
        <v>-0.75588999999999995</v>
      </c>
      <c r="C367" s="170">
        <v>-0.94486000000000003</v>
      </c>
      <c r="D367" s="180">
        <v>5.0015999999999998E-2</v>
      </c>
      <c r="F367">
        <v>0</v>
      </c>
      <c r="G367" s="170">
        <v>-0.75588999999999995</v>
      </c>
      <c r="H367" s="170">
        <v>-0.94486000000000003</v>
      </c>
      <c r="I367" s="170">
        <v>5.0275E-2</v>
      </c>
      <c r="J367" s="170"/>
      <c r="L367" s="170"/>
      <c r="M367" s="183">
        <v>0</v>
      </c>
      <c r="N367" s="170">
        <v>-0.75588999999999995</v>
      </c>
      <c r="O367">
        <v>-0.94486000000000003</v>
      </c>
      <c r="P367" s="170">
        <v>5.0018E-2</v>
      </c>
      <c r="Q367" s="170"/>
      <c r="R367" s="170">
        <v>0</v>
      </c>
      <c r="S367">
        <v>-0.75588999999999995</v>
      </c>
      <c r="T367">
        <v>-0.94486000000000003</v>
      </c>
      <c r="U367" s="170">
        <v>5.0040000000000001E-2</v>
      </c>
    </row>
    <row r="368" spans="1:21" x14ac:dyDescent="0.25">
      <c r="A368">
        <v>0</v>
      </c>
      <c r="B368" s="170">
        <v>-0.75588999999999995</v>
      </c>
      <c r="C368" s="170">
        <v>-0.75588999999999995</v>
      </c>
      <c r="D368" s="180">
        <v>7.8751000000000002E-2</v>
      </c>
      <c r="F368">
        <v>0</v>
      </c>
      <c r="G368" s="170">
        <v>-0.75588999999999995</v>
      </c>
      <c r="H368" s="170">
        <v>-0.75588999999999995</v>
      </c>
      <c r="I368" s="170">
        <v>7.9303999999999999E-2</v>
      </c>
      <c r="J368" s="170"/>
      <c r="L368" s="170"/>
      <c r="M368" s="183">
        <v>0</v>
      </c>
      <c r="N368" s="170">
        <v>-0.75588999999999995</v>
      </c>
      <c r="O368">
        <v>-0.75588999999999995</v>
      </c>
      <c r="P368" s="170">
        <v>7.8753000000000004E-2</v>
      </c>
      <c r="Q368" s="170"/>
      <c r="R368" s="170">
        <v>0</v>
      </c>
      <c r="S368">
        <v>-0.75588999999999995</v>
      </c>
      <c r="T368">
        <v>-0.75588999999999995</v>
      </c>
      <c r="U368" s="170">
        <v>7.8801999999999997E-2</v>
      </c>
    </row>
    <row r="369" spans="1:21" x14ac:dyDescent="0.25">
      <c r="A369">
        <v>0</v>
      </c>
      <c r="B369" s="170">
        <v>-0.75588999999999995</v>
      </c>
      <c r="C369" s="170">
        <v>-0.56691999999999998</v>
      </c>
      <c r="D369" s="180">
        <v>0.11852</v>
      </c>
      <c r="F369">
        <v>0</v>
      </c>
      <c r="G369" s="170">
        <v>-0.75588999999999995</v>
      </c>
      <c r="H369" s="170">
        <v>-0.56691999999999998</v>
      </c>
      <c r="I369" s="170">
        <v>0.11953999999999999</v>
      </c>
      <c r="J369" s="170"/>
      <c r="L369" s="170"/>
      <c r="M369" s="183">
        <v>0</v>
      </c>
      <c r="N369" s="170">
        <v>-0.75588999999999995</v>
      </c>
      <c r="O369">
        <v>-0.56691999999999998</v>
      </c>
      <c r="P369" s="170">
        <v>0.11852</v>
      </c>
      <c r="Q369" s="170"/>
      <c r="R369" s="170">
        <v>0</v>
      </c>
      <c r="S369">
        <v>-0.75588999999999995</v>
      </c>
      <c r="T369">
        <v>-0.56691999999999998</v>
      </c>
      <c r="U369" s="170">
        <v>0.11860999999999999</v>
      </c>
    </row>
    <row r="370" spans="1:21" x14ac:dyDescent="0.25">
      <c r="A370">
        <v>0</v>
      </c>
      <c r="B370" s="170">
        <v>-0.75588999999999995</v>
      </c>
      <c r="C370" s="170">
        <v>-0.37794</v>
      </c>
      <c r="D370" s="180">
        <v>0.16528000000000001</v>
      </c>
      <c r="F370">
        <v>0</v>
      </c>
      <c r="G370" s="170">
        <v>-0.75588999999999995</v>
      </c>
      <c r="H370" s="170">
        <v>-0.37794</v>
      </c>
      <c r="I370" s="170">
        <v>0.16689000000000001</v>
      </c>
      <c r="J370" s="170"/>
      <c r="L370" s="170"/>
      <c r="M370" s="183">
        <v>0</v>
      </c>
      <c r="N370" s="170">
        <v>-0.75588999999999995</v>
      </c>
      <c r="O370">
        <v>-0.37794</v>
      </c>
      <c r="P370" s="170">
        <v>0.16528000000000001</v>
      </c>
      <c r="Q370" s="170"/>
      <c r="R370" s="170">
        <v>0</v>
      </c>
      <c r="S370">
        <v>-0.75588999999999995</v>
      </c>
      <c r="T370">
        <v>-0.37794</v>
      </c>
      <c r="U370" s="170">
        <v>0.16544</v>
      </c>
    </row>
    <row r="371" spans="1:21" x14ac:dyDescent="0.25">
      <c r="A371">
        <v>0</v>
      </c>
      <c r="B371" s="170">
        <v>-0.75588999999999995</v>
      </c>
      <c r="C371" s="170">
        <v>-0.18897</v>
      </c>
      <c r="D371" s="180">
        <v>0.20623</v>
      </c>
      <c r="F371">
        <v>0</v>
      </c>
      <c r="G371" s="170">
        <v>-0.75588999999999995</v>
      </c>
      <c r="H371" s="170">
        <v>-0.18897</v>
      </c>
      <c r="I371" s="170">
        <v>0.20838999999999999</v>
      </c>
      <c r="J371" s="170"/>
      <c r="L371" s="170"/>
      <c r="M371" s="183">
        <v>0</v>
      </c>
      <c r="N371" s="170">
        <v>-0.75588999999999995</v>
      </c>
      <c r="O371">
        <v>-0.18897</v>
      </c>
      <c r="P371" s="170">
        <v>0.20621999999999999</v>
      </c>
      <c r="Q371" s="170"/>
      <c r="R371" s="170">
        <v>0</v>
      </c>
      <c r="S371">
        <v>-0.75588999999999995</v>
      </c>
      <c r="T371">
        <v>-0.18897</v>
      </c>
      <c r="U371" s="170">
        <v>0.20643</v>
      </c>
    </row>
    <row r="372" spans="1:21" x14ac:dyDescent="0.25">
      <c r="A372">
        <v>0</v>
      </c>
      <c r="B372" s="170">
        <v>-0.75588999999999995</v>
      </c>
      <c r="C372" s="170">
        <v>0</v>
      </c>
      <c r="D372" s="180">
        <v>0.22303999999999999</v>
      </c>
      <c r="F372">
        <v>0</v>
      </c>
      <c r="G372" s="170">
        <v>-0.75588999999999995</v>
      </c>
      <c r="H372" s="170">
        <v>0</v>
      </c>
      <c r="I372" s="170">
        <v>0.22542999999999999</v>
      </c>
      <c r="J372" s="170"/>
      <c r="L372" s="170"/>
      <c r="M372" s="183">
        <v>0</v>
      </c>
      <c r="N372" s="170">
        <v>-0.75588999999999995</v>
      </c>
      <c r="O372">
        <v>0</v>
      </c>
      <c r="P372" s="170">
        <v>0.22303999999999999</v>
      </c>
      <c r="Q372" s="170"/>
      <c r="R372" s="170">
        <v>0</v>
      </c>
      <c r="S372">
        <v>-0.75588999999999995</v>
      </c>
      <c r="T372">
        <v>0</v>
      </c>
      <c r="U372" s="170">
        <v>0.22327</v>
      </c>
    </row>
    <row r="373" spans="1:21" x14ac:dyDescent="0.25">
      <c r="A373">
        <v>0</v>
      </c>
      <c r="B373" s="170">
        <v>-0.75588999999999995</v>
      </c>
      <c r="C373" s="170">
        <v>0.18898000000000001</v>
      </c>
      <c r="D373" s="180">
        <v>0.20623</v>
      </c>
      <c r="F373">
        <v>0</v>
      </c>
      <c r="G373" s="170">
        <v>-0.75588999999999995</v>
      </c>
      <c r="H373" s="170">
        <v>0.18898000000000001</v>
      </c>
      <c r="I373" s="170">
        <v>0.20838999999999999</v>
      </c>
      <c r="J373" s="170"/>
      <c r="L373" s="170"/>
      <c r="M373" s="183">
        <v>0</v>
      </c>
      <c r="N373" s="170">
        <v>-0.75588999999999995</v>
      </c>
      <c r="O373">
        <v>0.18898000000000001</v>
      </c>
      <c r="P373" s="170">
        <v>0.20621999999999999</v>
      </c>
      <c r="Q373" s="170"/>
      <c r="R373" s="170">
        <v>0</v>
      </c>
      <c r="S373">
        <v>-0.75588999999999995</v>
      </c>
      <c r="T373">
        <v>0.18898000000000001</v>
      </c>
      <c r="U373" s="170">
        <v>0.20643</v>
      </c>
    </row>
    <row r="374" spans="1:21" x14ac:dyDescent="0.25">
      <c r="A374">
        <v>0</v>
      </c>
      <c r="B374" s="170">
        <v>-0.75588999999999995</v>
      </c>
      <c r="C374" s="170">
        <v>0.37795000000000001</v>
      </c>
      <c r="D374" s="180">
        <v>0.16528000000000001</v>
      </c>
      <c r="F374">
        <v>0</v>
      </c>
      <c r="G374" s="170">
        <v>-0.75588999999999995</v>
      </c>
      <c r="H374" s="170">
        <v>0.37795000000000001</v>
      </c>
      <c r="I374" s="170">
        <v>0.16689000000000001</v>
      </c>
      <c r="J374" s="170"/>
      <c r="L374" s="170"/>
      <c r="M374" s="183">
        <v>0</v>
      </c>
      <c r="N374" s="170">
        <v>-0.75588999999999995</v>
      </c>
      <c r="O374">
        <v>0.37795000000000001</v>
      </c>
      <c r="P374" s="170">
        <v>0.16528000000000001</v>
      </c>
      <c r="Q374" s="170"/>
      <c r="R374" s="170">
        <v>0</v>
      </c>
      <c r="S374">
        <v>-0.75588999999999995</v>
      </c>
      <c r="T374">
        <v>0.37795000000000001</v>
      </c>
      <c r="U374" s="170">
        <v>0.16544</v>
      </c>
    </row>
    <row r="375" spans="1:21" x14ac:dyDescent="0.25">
      <c r="A375">
        <v>0</v>
      </c>
      <c r="B375" s="170">
        <v>-0.75588999999999995</v>
      </c>
      <c r="C375" s="170">
        <v>0.56691999999999998</v>
      </c>
      <c r="D375" s="180">
        <v>0.11852</v>
      </c>
      <c r="F375">
        <v>0</v>
      </c>
      <c r="G375" s="170">
        <v>-0.75588999999999995</v>
      </c>
      <c r="H375" s="170">
        <v>0.56691999999999998</v>
      </c>
      <c r="I375" s="170">
        <v>0.11953999999999999</v>
      </c>
      <c r="J375" s="170"/>
      <c r="L375" s="170"/>
      <c r="M375" s="183">
        <v>0</v>
      </c>
      <c r="N375" s="170">
        <v>-0.75588999999999995</v>
      </c>
      <c r="O375">
        <v>0.56691999999999998</v>
      </c>
      <c r="P375" s="170">
        <v>0.11852</v>
      </c>
      <c r="Q375" s="170"/>
      <c r="R375" s="170">
        <v>0</v>
      </c>
      <c r="S375">
        <v>-0.75588999999999995</v>
      </c>
      <c r="T375">
        <v>0.56691999999999998</v>
      </c>
      <c r="U375" s="170">
        <v>0.11860999999999999</v>
      </c>
    </row>
    <row r="376" spans="1:21" x14ac:dyDescent="0.25">
      <c r="A376">
        <v>0</v>
      </c>
      <c r="B376" s="170">
        <v>-0.75588999999999995</v>
      </c>
      <c r="C376" s="170">
        <v>0.75590000000000002</v>
      </c>
      <c r="D376" s="180">
        <v>7.8751000000000002E-2</v>
      </c>
      <c r="F376">
        <v>0</v>
      </c>
      <c r="G376" s="170">
        <v>-0.75588999999999995</v>
      </c>
      <c r="H376" s="170">
        <v>0.75590000000000002</v>
      </c>
      <c r="I376" s="170">
        <v>7.9303999999999999E-2</v>
      </c>
      <c r="J376" s="170"/>
      <c r="L376" s="170"/>
      <c r="M376" s="183">
        <v>0</v>
      </c>
      <c r="N376" s="170">
        <v>-0.75588999999999995</v>
      </c>
      <c r="O376">
        <v>0.75590000000000002</v>
      </c>
      <c r="P376" s="170">
        <v>7.8753000000000004E-2</v>
      </c>
      <c r="Q376" s="170"/>
      <c r="R376" s="170">
        <v>0</v>
      </c>
      <c r="S376">
        <v>-0.75588999999999995</v>
      </c>
      <c r="T376">
        <v>0.75590000000000002</v>
      </c>
      <c r="U376" s="170">
        <v>7.8801999999999997E-2</v>
      </c>
    </row>
    <row r="377" spans="1:21" x14ac:dyDescent="0.25">
      <c r="A377">
        <v>0</v>
      </c>
      <c r="B377" s="170">
        <v>-0.75588999999999995</v>
      </c>
      <c r="C377" s="170">
        <v>0.94486999999999999</v>
      </c>
      <c r="D377" s="180">
        <v>5.0015999999999998E-2</v>
      </c>
      <c r="F377">
        <v>0</v>
      </c>
      <c r="G377" s="170">
        <v>-0.75588999999999995</v>
      </c>
      <c r="H377" s="170">
        <v>0.94486999999999999</v>
      </c>
      <c r="I377" s="170">
        <v>5.0275E-2</v>
      </c>
      <c r="J377" s="170"/>
      <c r="L377" s="170"/>
      <c r="M377" s="183">
        <v>0</v>
      </c>
      <c r="N377" s="170">
        <v>-0.75588999999999995</v>
      </c>
      <c r="O377">
        <v>0.94486999999999999</v>
      </c>
      <c r="P377" s="170">
        <v>5.0018E-2</v>
      </c>
      <c r="Q377" s="170"/>
      <c r="R377" s="170">
        <v>0</v>
      </c>
      <c r="S377">
        <v>-0.75588999999999995</v>
      </c>
      <c r="T377">
        <v>0.94486999999999999</v>
      </c>
      <c r="U377" s="170">
        <v>5.0040000000000001E-2</v>
      </c>
    </row>
    <row r="378" spans="1:21" x14ac:dyDescent="0.25">
      <c r="A378">
        <v>0</v>
      </c>
      <c r="B378" s="170">
        <v>-0.75588999999999995</v>
      </c>
      <c r="C378" s="170">
        <v>1.13384</v>
      </c>
      <c r="D378" s="180">
        <v>3.1E-2</v>
      </c>
      <c r="F378">
        <v>0</v>
      </c>
      <c r="G378" s="170">
        <v>-0.75588999999999995</v>
      </c>
      <c r="H378" s="170">
        <v>1.13384</v>
      </c>
      <c r="I378" s="170">
        <v>3.1122E-2</v>
      </c>
      <c r="J378" s="170"/>
      <c r="L378" s="170"/>
      <c r="M378" s="183">
        <v>0</v>
      </c>
      <c r="N378" s="170">
        <v>-0.75588999999999995</v>
      </c>
      <c r="O378">
        <v>1.13384</v>
      </c>
      <c r="P378" s="170">
        <v>3.1002999999999999E-2</v>
      </c>
      <c r="Q378" s="170"/>
      <c r="R378" s="170">
        <v>0</v>
      </c>
      <c r="S378">
        <v>-0.75588999999999995</v>
      </c>
      <c r="T378">
        <v>1.13384</v>
      </c>
      <c r="U378" s="170">
        <v>3.1015000000000001E-2</v>
      </c>
    </row>
    <row r="379" spans="1:21" x14ac:dyDescent="0.25">
      <c r="A379">
        <v>0</v>
      </c>
      <c r="B379" s="170">
        <v>-0.75588999999999995</v>
      </c>
      <c r="C379" s="170">
        <v>1.32281</v>
      </c>
      <c r="D379" s="180">
        <v>1.8912000000000002E-2</v>
      </c>
      <c r="F379">
        <v>0</v>
      </c>
      <c r="G379" s="170">
        <v>-0.75588999999999995</v>
      </c>
      <c r="H379" s="170">
        <v>1.32281</v>
      </c>
      <c r="I379" s="170">
        <v>1.9023000000000002E-2</v>
      </c>
      <c r="J379" s="170"/>
      <c r="L379" s="170"/>
      <c r="M379" s="183">
        <v>0</v>
      </c>
      <c r="N379" s="170">
        <v>-0.75588999999999995</v>
      </c>
      <c r="O379">
        <v>1.32281</v>
      </c>
      <c r="P379" s="170">
        <v>1.8914E-2</v>
      </c>
      <c r="Q379" s="170"/>
      <c r="R379" s="170">
        <v>0</v>
      </c>
      <c r="S379">
        <v>-0.75588999999999995</v>
      </c>
      <c r="T379">
        <v>1.32281</v>
      </c>
      <c r="U379" s="170">
        <v>1.8929000000000001E-2</v>
      </c>
    </row>
    <row r="380" spans="1:21" x14ac:dyDescent="0.25">
      <c r="A380">
        <v>0</v>
      </c>
      <c r="B380" s="170">
        <v>-0.75588999999999995</v>
      </c>
      <c r="C380" s="170">
        <v>1.51179</v>
      </c>
      <c r="D380" s="180">
        <v>1.1374E-2</v>
      </c>
      <c r="F380">
        <v>0</v>
      </c>
      <c r="G380" s="170">
        <v>-0.75588999999999995</v>
      </c>
      <c r="H380" s="170">
        <v>1.51179</v>
      </c>
      <c r="I380" s="170">
        <v>1.158E-2</v>
      </c>
      <c r="J380" s="170"/>
      <c r="L380" s="170"/>
      <c r="M380" s="183">
        <v>0</v>
      </c>
      <c r="N380" s="170">
        <v>-0.75588999999999995</v>
      </c>
      <c r="O380">
        <v>1.51179</v>
      </c>
      <c r="P380" s="170">
        <v>1.1376000000000001E-2</v>
      </c>
      <c r="Q380" s="170"/>
      <c r="R380" s="170">
        <v>0</v>
      </c>
      <c r="S380">
        <v>-0.75588999999999995</v>
      </c>
      <c r="T380">
        <v>1.51179</v>
      </c>
      <c r="U380" s="170">
        <v>1.14E-2</v>
      </c>
    </row>
    <row r="381" spans="1:21" x14ac:dyDescent="0.25">
      <c r="A381">
        <v>0</v>
      </c>
      <c r="B381" s="170">
        <v>-0.75588999999999995</v>
      </c>
      <c r="C381" s="170">
        <v>1.70076</v>
      </c>
      <c r="D381" s="180">
        <v>6.7545000000000001E-3</v>
      </c>
      <c r="F381">
        <v>0</v>
      </c>
      <c r="G381" s="170">
        <v>-0.75588999999999995</v>
      </c>
      <c r="H381" s="170">
        <v>1.70076</v>
      </c>
      <c r="I381" s="170">
        <v>7.1438999999999999E-3</v>
      </c>
      <c r="J381" s="170"/>
      <c r="L381" s="170"/>
      <c r="M381" s="183">
        <v>0</v>
      </c>
      <c r="N381" s="170">
        <v>-0.75588999999999995</v>
      </c>
      <c r="O381">
        <v>1.70076</v>
      </c>
      <c r="P381" s="170">
        <v>6.7555999999999996E-3</v>
      </c>
      <c r="Q381" s="170"/>
      <c r="R381" s="170">
        <v>0</v>
      </c>
      <c r="S381">
        <v>-0.75588999999999995</v>
      </c>
      <c r="T381">
        <v>1.70076</v>
      </c>
      <c r="U381" s="170">
        <v>6.7943999999999999E-3</v>
      </c>
    </row>
    <row r="382" spans="1:21" x14ac:dyDescent="0.25">
      <c r="A382">
        <v>0</v>
      </c>
      <c r="B382" s="170">
        <v>-0.75588999999999995</v>
      </c>
      <c r="C382" s="170">
        <v>1.8897299999999999</v>
      </c>
      <c r="D382" s="180">
        <v>3.9810999999999996E-3</v>
      </c>
      <c r="F382">
        <v>0</v>
      </c>
      <c r="G382" s="170">
        <v>-0.75588999999999995</v>
      </c>
      <c r="H382" s="170">
        <v>1.8897299999999999</v>
      </c>
      <c r="I382" s="170">
        <v>4.6188000000000002E-3</v>
      </c>
      <c r="J382" s="170"/>
      <c r="L382" s="170"/>
      <c r="M382" s="183">
        <v>0</v>
      </c>
      <c r="N382" s="170">
        <v>-0.75588999999999995</v>
      </c>
      <c r="O382">
        <v>1.8897299999999999</v>
      </c>
      <c r="P382" s="170">
        <v>3.9816000000000001E-3</v>
      </c>
      <c r="Q382" s="170"/>
      <c r="R382" s="170">
        <v>0</v>
      </c>
      <c r="S382">
        <v>-0.75588999999999995</v>
      </c>
      <c r="T382">
        <v>1.8897299999999999</v>
      </c>
      <c r="U382" s="170">
        <v>4.0355E-3</v>
      </c>
    </row>
    <row r="383" spans="1:21" x14ac:dyDescent="0.25">
      <c r="A383">
        <v>0</v>
      </c>
      <c r="B383" s="170">
        <v>-0.75588999999999995</v>
      </c>
      <c r="C383" s="170">
        <v>2.0787100000000001</v>
      </c>
      <c r="D383" s="180">
        <v>2.3457999999999999E-3</v>
      </c>
      <c r="F383">
        <v>0</v>
      </c>
      <c r="G383" s="170">
        <v>-0.75588999999999995</v>
      </c>
      <c r="H383" s="170">
        <v>2.0787100000000001</v>
      </c>
      <c r="I383" s="170">
        <v>3.2678999999999998E-3</v>
      </c>
      <c r="J383" s="170"/>
      <c r="L383" s="170"/>
      <c r="M383" s="183">
        <v>0</v>
      </c>
      <c r="N383" s="170">
        <v>-0.75588999999999995</v>
      </c>
      <c r="O383">
        <v>2.0787100000000001</v>
      </c>
      <c r="P383" s="170">
        <v>2.3459000000000002E-3</v>
      </c>
      <c r="Q383" s="170"/>
      <c r="R383" s="170">
        <v>0</v>
      </c>
      <c r="S383">
        <v>-0.75588999999999995</v>
      </c>
      <c r="T383">
        <v>2.0787100000000001</v>
      </c>
      <c r="U383" s="170">
        <v>2.4145E-3</v>
      </c>
    </row>
    <row r="384" spans="1:21" x14ac:dyDescent="0.25">
      <c r="A384">
        <v>0</v>
      </c>
      <c r="B384" s="170">
        <v>-0.75588999999999995</v>
      </c>
      <c r="C384" s="170">
        <v>2.2676799999999999</v>
      </c>
      <c r="D384" s="180">
        <v>1.3906000000000001E-3</v>
      </c>
      <c r="F384">
        <v>0</v>
      </c>
      <c r="G384" s="170">
        <v>-0.75588999999999995</v>
      </c>
      <c r="H384" s="170">
        <v>2.2676799999999999</v>
      </c>
      <c r="I384" s="170">
        <v>2.6023999999999999E-3</v>
      </c>
      <c r="J384" s="170"/>
      <c r="L384" s="170"/>
      <c r="M384" s="183">
        <v>0</v>
      </c>
      <c r="N384" s="170">
        <v>-0.75588999999999995</v>
      </c>
      <c r="O384">
        <v>2.2676799999999999</v>
      </c>
      <c r="P384" s="170">
        <v>1.3905E-3</v>
      </c>
      <c r="Q384" s="170"/>
      <c r="R384" s="170">
        <v>0</v>
      </c>
      <c r="S384">
        <v>-0.75588999999999995</v>
      </c>
      <c r="T384">
        <v>2.2676799999999999</v>
      </c>
      <c r="U384" s="170">
        <v>1.4731E-3</v>
      </c>
    </row>
    <row r="385" spans="1:21" x14ac:dyDescent="0.25">
      <c r="A385">
        <v>0</v>
      </c>
      <c r="B385" s="170">
        <v>-0.75588999999999995</v>
      </c>
      <c r="C385" s="170">
        <v>2.4566499999999998</v>
      </c>
      <c r="D385" s="180">
        <v>8.3199999999999995E-4</v>
      </c>
      <c r="F385">
        <v>0</v>
      </c>
      <c r="G385" s="170">
        <v>-0.75588999999999995</v>
      </c>
      <c r="H385" s="170">
        <v>2.4566499999999998</v>
      </c>
      <c r="I385" s="170">
        <v>2.3099000000000001E-3</v>
      </c>
      <c r="J385" s="170"/>
      <c r="L385" s="170"/>
      <c r="M385" s="183">
        <v>0</v>
      </c>
      <c r="N385" s="170">
        <v>-0.75588999999999995</v>
      </c>
      <c r="O385">
        <v>2.4566499999999998</v>
      </c>
      <c r="P385" s="170">
        <v>8.3173999999999998E-4</v>
      </c>
      <c r="Q385" s="170"/>
      <c r="R385" s="170">
        <v>0</v>
      </c>
      <c r="S385">
        <v>-0.75588999999999995</v>
      </c>
      <c r="T385">
        <v>2.4566499999999998</v>
      </c>
      <c r="U385" s="170">
        <v>9.2770999999999999E-4</v>
      </c>
    </row>
    <row r="386" spans="1:21" x14ac:dyDescent="0.25">
      <c r="A386">
        <v>0</v>
      </c>
      <c r="B386" s="170">
        <v>-0.75588999999999995</v>
      </c>
      <c r="C386" s="170">
        <v>2.6456300000000001</v>
      </c>
      <c r="D386" s="180">
        <v>5.0184000000000003E-4</v>
      </c>
      <c r="F386">
        <v>0</v>
      </c>
      <c r="G386" s="170">
        <v>-0.75588999999999995</v>
      </c>
      <c r="H386" s="170">
        <v>2.6456300000000001</v>
      </c>
      <c r="I386" s="170">
        <v>2.1998E-3</v>
      </c>
      <c r="J386" s="170"/>
      <c r="L386" s="170"/>
      <c r="M386" s="183">
        <v>0</v>
      </c>
      <c r="N386" s="170">
        <v>-0.75588999999999995</v>
      </c>
      <c r="O386">
        <v>2.6456300000000001</v>
      </c>
      <c r="P386" s="170">
        <v>5.0151000000000004E-4</v>
      </c>
      <c r="Q386" s="170"/>
      <c r="R386" s="170">
        <v>0</v>
      </c>
      <c r="S386">
        <v>-0.75588999999999995</v>
      </c>
      <c r="T386">
        <v>2.6456300000000001</v>
      </c>
      <c r="U386" s="170">
        <v>6.1048000000000005E-4</v>
      </c>
    </row>
    <row r="387" spans="1:21" x14ac:dyDescent="0.25">
      <c r="A387">
        <v>0</v>
      </c>
      <c r="B387" s="170">
        <v>-0.75588999999999995</v>
      </c>
      <c r="C387" s="170">
        <v>2.8346</v>
      </c>
      <c r="D387" s="180">
        <v>3.0385999999999998E-4</v>
      </c>
      <c r="F387">
        <v>0</v>
      </c>
      <c r="G387" s="170">
        <v>-0.75588999999999995</v>
      </c>
      <c r="H387" s="170">
        <v>2.8346</v>
      </c>
      <c r="I387" s="170">
        <v>2.1611999999999998E-3</v>
      </c>
      <c r="J387" s="170"/>
      <c r="L387" s="170"/>
      <c r="M387" s="183">
        <v>0</v>
      </c>
      <c r="N387" s="170">
        <v>-0.75588999999999995</v>
      </c>
      <c r="O387">
        <v>2.8346</v>
      </c>
      <c r="P387" s="170">
        <v>3.0351999999999999E-4</v>
      </c>
      <c r="Q387" s="170"/>
      <c r="R387" s="170">
        <v>0</v>
      </c>
      <c r="S387">
        <v>-0.75588999999999995</v>
      </c>
      <c r="T387">
        <v>2.8346</v>
      </c>
      <c r="U387" s="170">
        <v>4.2545000000000001E-4</v>
      </c>
    </row>
    <row r="388" spans="1:21" x14ac:dyDescent="0.25">
      <c r="A388">
        <v>0</v>
      </c>
      <c r="B388" s="170">
        <v>-0.75588999999999995</v>
      </c>
      <c r="C388" s="170">
        <v>3.0235699999999999</v>
      </c>
      <c r="D388" s="180">
        <v>1.8361000000000001E-4</v>
      </c>
      <c r="F388">
        <v>0</v>
      </c>
      <c r="G388" s="170">
        <v>-0.75588999999999995</v>
      </c>
      <c r="H388" s="170">
        <v>3.0235699999999999</v>
      </c>
      <c r="I388" s="170">
        <v>2.1327999999999998E-3</v>
      </c>
      <c r="J388" s="170"/>
      <c r="L388" s="170"/>
      <c r="M388" s="183">
        <v>0</v>
      </c>
      <c r="N388" s="170">
        <v>-0.75588999999999995</v>
      </c>
      <c r="O388">
        <v>3.0235699999999999</v>
      </c>
      <c r="P388" s="170">
        <v>1.8330000000000001E-4</v>
      </c>
      <c r="Q388" s="170"/>
      <c r="R388" s="170">
        <v>0</v>
      </c>
      <c r="S388">
        <v>-0.75588999999999995</v>
      </c>
      <c r="T388">
        <v>3.0235699999999999</v>
      </c>
      <c r="U388" s="170">
        <v>3.1835000000000001E-4</v>
      </c>
    </row>
    <row r="389" spans="1:21" x14ac:dyDescent="0.25">
      <c r="A389">
        <v>0</v>
      </c>
      <c r="B389" s="170">
        <v>-0.75588999999999995</v>
      </c>
      <c r="C389" s="170">
        <v>3.2125400000000002</v>
      </c>
      <c r="D389" s="180">
        <v>1.1006E-4</v>
      </c>
      <c r="F389">
        <v>0</v>
      </c>
      <c r="G389" s="170">
        <v>-0.75588999999999995</v>
      </c>
      <c r="H389" s="170">
        <v>3.2125400000000002</v>
      </c>
      <c r="I389" s="170">
        <v>2.0844000000000001E-3</v>
      </c>
      <c r="J389" s="170"/>
      <c r="L389" s="170"/>
      <c r="M389" s="183">
        <v>0</v>
      </c>
      <c r="N389" s="170">
        <v>-0.75588999999999995</v>
      </c>
      <c r="O389">
        <v>3.2125400000000002</v>
      </c>
      <c r="P389" s="170">
        <v>1.0980999999999999E-4</v>
      </c>
      <c r="Q389" s="170"/>
      <c r="R389" s="170">
        <v>0</v>
      </c>
      <c r="S389">
        <v>-0.75588999999999995</v>
      </c>
      <c r="T389">
        <v>3.2125400000000002</v>
      </c>
      <c r="U389" s="170">
        <v>2.5821999999999998E-4</v>
      </c>
    </row>
    <row r="390" spans="1:21" x14ac:dyDescent="0.25">
      <c r="A390">
        <v>0</v>
      </c>
      <c r="B390" s="170">
        <v>-0.75588999999999995</v>
      </c>
      <c r="C390" s="170">
        <v>3.4015200000000001</v>
      </c>
      <c r="D390" s="180">
        <v>6.5139000000000001E-5</v>
      </c>
      <c r="F390">
        <v>0</v>
      </c>
      <c r="G390" s="170">
        <v>-0.75588999999999995</v>
      </c>
      <c r="H390" s="170">
        <v>3.4015200000000001</v>
      </c>
      <c r="I390" s="170">
        <v>2.0041999999999998E-3</v>
      </c>
      <c r="J390" s="170"/>
      <c r="L390" s="170"/>
      <c r="M390" s="183">
        <v>0</v>
      </c>
      <c r="N390" s="170">
        <v>-0.75588999999999995</v>
      </c>
      <c r="O390">
        <v>3.4015200000000001</v>
      </c>
      <c r="P390" s="170">
        <v>6.4937999999999994E-5</v>
      </c>
      <c r="Q390" s="170"/>
      <c r="R390" s="170">
        <v>0</v>
      </c>
      <c r="S390">
        <v>-0.75588999999999995</v>
      </c>
      <c r="T390">
        <v>3.4015200000000001</v>
      </c>
      <c r="U390" s="170">
        <v>2.2691000000000001E-4</v>
      </c>
    </row>
    <row r="391" spans="1:21" x14ac:dyDescent="0.25">
      <c r="A391">
        <v>0</v>
      </c>
      <c r="B391" s="170">
        <v>-0.75588999999999995</v>
      </c>
      <c r="C391" s="170">
        <v>3.59049</v>
      </c>
      <c r="D391" s="180">
        <v>3.7935999999999997E-5</v>
      </c>
      <c r="F391">
        <v>0</v>
      </c>
      <c r="G391" s="170">
        <v>-0.75588999999999995</v>
      </c>
      <c r="H391" s="170">
        <v>3.59049</v>
      </c>
      <c r="I391" s="170">
        <v>1.8916E-3</v>
      </c>
      <c r="J391" s="170"/>
      <c r="L391" s="170"/>
      <c r="M391" s="183">
        <v>0</v>
      </c>
      <c r="N391" s="170">
        <v>-0.75588999999999995</v>
      </c>
      <c r="O391">
        <v>3.59049</v>
      </c>
      <c r="P391" s="170">
        <v>3.7784999999999998E-5</v>
      </c>
      <c r="Q391" s="170"/>
      <c r="R391" s="170">
        <v>0</v>
      </c>
      <c r="S391">
        <v>-0.75588999999999995</v>
      </c>
      <c r="T391">
        <v>3.59049</v>
      </c>
      <c r="U391" s="170">
        <v>2.1337E-4</v>
      </c>
    </row>
    <row r="392" spans="1:21" x14ac:dyDescent="0.25">
      <c r="A392">
        <v>0</v>
      </c>
      <c r="B392" s="170">
        <v>-0.75588999999999995</v>
      </c>
      <c r="C392" s="170">
        <v>3.7794599999999998</v>
      </c>
      <c r="D392" s="180">
        <v>2.1705E-5</v>
      </c>
      <c r="F392">
        <v>0</v>
      </c>
      <c r="G392" s="170">
        <v>-0.75588999999999995</v>
      </c>
      <c r="H392" s="170">
        <v>3.7794599999999998</v>
      </c>
      <c r="I392" s="170">
        <v>1.7518E-3</v>
      </c>
      <c r="J392" s="170"/>
      <c r="L392" s="170"/>
      <c r="M392" s="183">
        <v>0</v>
      </c>
      <c r="N392" s="170">
        <v>-0.75588999999999995</v>
      </c>
      <c r="O392">
        <v>3.7794599999999998</v>
      </c>
      <c r="P392" s="170">
        <v>2.1597E-5</v>
      </c>
      <c r="Q392" s="170"/>
      <c r="R392" s="170">
        <v>0</v>
      </c>
      <c r="S392">
        <v>-0.75588999999999995</v>
      </c>
      <c r="T392">
        <v>3.7794599999999998</v>
      </c>
      <c r="U392" s="170">
        <v>2.1064E-4</v>
      </c>
    </row>
    <row r="393" spans="1:21" x14ac:dyDescent="0.25">
      <c r="A393">
        <v>0</v>
      </c>
      <c r="B393" s="170">
        <v>-0.75588999999999995</v>
      </c>
      <c r="C393" s="170">
        <v>3.9684400000000002</v>
      </c>
      <c r="D393" s="180">
        <v>1.22E-5</v>
      </c>
      <c r="F393">
        <v>0</v>
      </c>
      <c r="G393" s="170">
        <v>-0.75588999999999995</v>
      </c>
      <c r="H393" s="170">
        <v>3.9684400000000002</v>
      </c>
      <c r="I393" s="170">
        <v>1.5931000000000001E-3</v>
      </c>
      <c r="J393" s="170"/>
      <c r="L393" s="170"/>
      <c r="M393" s="183">
        <v>0</v>
      </c>
      <c r="N393" s="170">
        <v>-0.75588999999999995</v>
      </c>
      <c r="O393">
        <v>3.9684400000000002</v>
      </c>
      <c r="P393" s="170">
        <v>1.2126999999999999E-5</v>
      </c>
      <c r="Q393" s="170"/>
      <c r="R393" s="170">
        <v>0</v>
      </c>
      <c r="S393">
        <v>-0.75588999999999995</v>
      </c>
      <c r="T393">
        <v>3.9684400000000002</v>
      </c>
      <c r="U393" s="170">
        <v>2.1425E-4</v>
      </c>
    </row>
    <row r="394" spans="1:21" x14ac:dyDescent="0.25">
      <c r="A394">
        <v>0</v>
      </c>
      <c r="B394" s="170">
        <v>-0.75588999999999995</v>
      </c>
      <c r="C394" s="170">
        <v>4.1574099999999996</v>
      </c>
      <c r="D394" s="180">
        <v>6.7465999999999999E-6</v>
      </c>
      <c r="F394">
        <v>0</v>
      </c>
      <c r="G394" s="170">
        <v>-0.75588999999999995</v>
      </c>
      <c r="H394" s="170">
        <v>4.1574099999999996</v>
      </c>
      <c r="I394" s="170">
        <v>1.4241E-3</v>
      </c>
      <c r="J394" s="170"/>
      <c r="L394" s="170"/>
      <c r="M394" s="183">
        <v>0</v>
      </c>
      <c r="N394" s="170">
        <v>-0.75588999999999995</v>
      </c>
      <c r="O394">
        <v>4.1574099999999996</v>
      </c>
      <c r="P394" s="170">
        <v>6.6999E-6</v>
      </c>
      <c r="Q394" s="170"/>
      <c r="R394" s="170">
        <v>0</v>
      </c>
      <c r="S394">
        <v>-0.75588999999999995</v>
      </c>
      <c r="T394">
        <v>4.1574099999999996</v>
      </c>
      <c r="U394" s="170">
        <v>2.2127E-4</v>
      </c>
    </row>
    <row r="395" spans="1:21" x14ac:dyDescent="0.25">
      <c r="A395">
        <v>0</v>
      </c>
      <c r="B395" s="170">
        <v>-0.75588999999999995</v>
      </c>
      <c r="C395" s="170">
        <v>4.3463799999999999</v>
      </c>
      <c r="D395" s="180">
        <v>3.6812999999999998E-6</v>
      </c>
      <c r="F395">
        <v>0</v>
      </c>
      <c r="G395" s="170">
        <v>-0.75588999999999995</v>
      </c>
      <c r="H395" s="170">
        <v>4.3463799999999999</v>
      </c>
      <c r="I395" s="170">
        <v>1.2528999999999999E-3</v>
      </c>
      <c r="J395" s="170"/>
      <c r="L395" s="170"/>
      <c r="M395" s="183">
        <v>0</v>
      </c>
      <c r="N395" s="170">
        <v>-0.75588999999999995</v>
      </c>
      <c r="O395">
        <v>4.3463799999999999</v>
      </c>
      <c r="P395" s="170">
        <v>3.6530999999999998E-6</v>
      </c>
      <c r="Q395" s="170"/>
      <c r="R395" s="170">
        <v>0</v>
      </c>
      <c r="S395">
        <v>-0.75588999999999995</v>
      </c>
      <c r="T395">
        <v>4.3463799999999999</v>
      </c>
      <c r="U395" s="170">
        <v>2.2981E-4</v>
      </c>
    </row>
    <row r="396" spans="1:21" x14ac:dyDescent="0.25">
      <c r="A396">
        <v>0</v>
      </c>
      <c r="B396" s="170">
        <v>-0.75588999999999995</v>
      </c>
      <c r="C396" s="170">
        <v>4.5353599999999998</v>
      </c>
      <c r="D396" s="180">
        <v>1.9904999999999998E-6</v>
      </c>
      <c r="F396">
        <v>0</v>
      </c>
      <c r="G396" s="170">
        <v>-0.75588999999999995</v>
      </c>
      <c r="H396" s="170">
        <v>4.5353599999999998</v>
      </c>
      <c r="I396" s="170">
        <v>1.0861E-3</v>
      </c>
      <c r="J396" s="170"/>
      <c r="L396" s="170"/>
      <c r="M396" s="183">
        <v>0</v>
      </c>
      <c r="N396" s="170">
        <v>-0.75588999999999995</v>
      </c>
      <c r="O396">
        <v>4.5353599999999998</v>
      </c>
      <c r="P396" s="170">
        <v>1.9750000000000001E-6</v>
      </c>
      <c r="Q396" s="170"/>
      <c r="R396" s="170">
        <v>0</v>
      </c>
      <c r="S396">
        <v>-0.75588999999999995</v>
      </c>
      <c r="T396">
        <v>4.5353599999999998</v>
      </c>
      <c r="U396" s="170">
        <v>2.3863000000000001E-4</v>
      </c>
    </row>
    <row r="397" spans="1:21" x14ac:dyDescent="0.25">
      <c r="A397">
        <v>0</v>
      </c>
      <c r="B397" s="170">
        <v>-0.75588999999999995</v>
      </c>
      <c r="C397" s="170">
        <v>4.7243300000000001</v>
      </c>
      <c r="D397" s="180">
        <v>1.0726999999999999E-6</v>
      </c>
      <c r="F397">
        <v>0</v>
      </c>
      <c r="G397" s="170">
        <v>-0.75588999999999995</v>
      </c>
      <c r="H397" s="170">
        <v>4.7243300000000001</v>
      </c>
      <c r="I397" s="170">
        <v>9.2898999999999998E-4</v>
      </c>
      <c r="J397" s="170"/>
      <c r="L397" s="170"/>
      <c r="M397" s="183">
        <v>0</v>
      </c>
      <c r="N397" s="170">
        <v>-0.75588999999999995</v>
      </c>
      <c r="O397">
        <v>4.7243300000000001</v>
      </c>
      <c r="P397" s="170">
        <v>1.0653E-6</v>
      </c>
      <c r="Q397" s="170"/>
      <c r="R397" s="170">
        <v>0</v>
      </c>
      <c r="S397">
        <v>-0.75588999999999995</v>
      </c>
      <c r="T397">
        <v>4.7243300000000001</v>
      </c>
      <c r="U397" s="170">
        <v>2.4694000000000002E-4</v>
      </c>
    </row>
    <row r="398" spans="1:21" x14ac:dyDescent="0.25">
      <c r="A398">
        <v>0</v>
      </c>
      <c r="B398" s="170">
        <v>-0.75588999999999995</v>
      </c>
      <c r="C398" s="170">
        <v>4.9132999999999996</v>
      </c>
      <c r="D398" s="180">
        <v>5.8019999999999997E-7</v>
      </c>
      <c r="F398">
        <v>0</v>
      </c>
      <c r="G398" s="170">
        <v>-0.75588999999999995</v>
      </c>
      <c r="H398" s="170">
        <v>4.9132999999999996</v>
      </c>
      <c r="I398" s="170">
        <v>7.8474000000000003E-4</v>
      </c>
      <c r="J398" s="170"/>
      <c r="L398" s="170"/>
      <c r="M398" s="183">
        <v>0</v>
      </c>
      <c r="N398" s="170">
        <v>-0.75588999999999995</v>
      </c>
      <c r="O398">
        <v>4.9132999999999996</v>
      </c>
      <c r="P398" s="170">
        <v>5.7777999999999998E-7</v>
      </c>
      <c r="Q398" s="170"/>
      <c r="R398" s="170">
        <v>0</v>
      </c>
      <c r="S398">
        <v>-0.75588999999999995</v>
      </c>
      <c r="T398">
        <v>4.9132999999999996</v>
      </c>
      <c r="U398" s="170">
        <v>2.5423999999999998E-4</v>
      </c>
    </row>
    <row r="399" spans="1:21" x14ac:dyDescent="0.25">
      <c r="A399">
        <v>0</v>
      </c>
      <c r="B399" s="170">
        <v>-0.75588999999999995</v>
      </c>
      <c r="C399" s="170">
        <v>5.1022800000000004</v>
      </c>
      <c r="D399" s="180">
        <v>3.1758999999999997E-7</v>
      </c>
      <c r="F399">
        <v>0</v>
      </c>
      <c r="G399" s="170">
        <v>-0.75588999999999995</v>
      </c>
      <c r="H399" s="170">
        <v>5.1022800000000004</v>
      </c>
      <c r="I399" s="170">
        <v>6.5529E-4</v>
      </c>
      <c r="J399" s="170"/>
      <c r="L399" s="170"/>
      <c r="M399" s="183">
        <v>0</v>
      </c>
      <c r="N399" s="170">
        <v>-0.75588999999999995</v>
      </c>
      <c r="O399">
        <v>5.1022800000000004</v>
      </c>
      <c r="P399" s="170">
        <v>3.1801999999999998E-7</v>
      </c>
      <c r="Q399" s="170"/>
      <c r="R399" s="170">
        <v>0</v>
      </c>
      <c r="S399">
        <v>-0.75588999999999995</v>
      </c>
      <c r="T399">
        <v>5.1022800000000004</v>
      </c>
      <c r="U399" s="170">
        <v>2.6023000000000002E-4</v>
      </c>
    </row>
    <row r="400" spans="1:21" x14ac:dyDescent="0.25">
      <c r="A400">
        <v>0</v>
      </c>
      <c r="B400" s="170">
        <v>-0.75588999999999995</v>
      </c>
      <c r="C400" s="170">
        <v>5.2912499999999998</v>
      </c>
      <c r="D400" s="180">
        <v>1.7746999999999999E-7</v>
      </c>
      <c r="F400">
        <v>0</v>
      </c>
      <c r="G400" s="170">
        <v>-0.75588999999999995</v>
      </c>
      <c r="H400" s="170">
        <v>5.2912499999999998</v>
      </c>
      <c r="I400" s="170">
        <v>5.4138000000000005E-4</v>
      </c>
      <c r="J400" s="170"/>
      <c r="L400" s="170"/>
      <c r="M400" s="183">
        <v>0</v>
      </c>
      <c r="N400" s="170">
        <v>-0.75588999999999995</v>
      </c>
      <c r="O400">
        <v>5.2912499999999998</v>
      </c>
      <c r="P400" s="170">
        <v>1.7937E-7</v>
      </c>
      <c r="Q400" s="170"/>
      <c r="R400" s="170">
        <v>0</v>
      </c>
      <c r="S400">
        <v>-0.75588999999999995</v>
      </c>
      <c r="T400">
        <v>5.2912499999999998</v>
      </c>
      <c r="U400" s="170">
        <v>2.6470999999999998E-4</v>
      </c>
    </row>
    <row r="401" spans="1:21" x14ac:dyDescent="0.25">
      <c r="A401">
        <v>0</v>
      </c>
      <c r="B401" s="170">
        <v>-0.75588999999999995</v>
      </c>
      <c r="C401" s="170">
        <v>5.4802200000000001</v>
      </c>
      <c r="D401" s="180">
        <v>1.0209E-7</v>
      </c>
      <c r="F401">
        <v>0</v>
      </c>
      <c r="G401" s="170">
        <v>-0.75588999999999995</v>
      </c>
      <c r="H401" s="170">
        <v>5.4802200000000001</v>
      </c>
      <c r="I401" s="170">
        <v>4.4282000000000002E-4</v>
      </c>
      <c r="J401" s="170"/>
      <c r="L401" s="170"/>
      <c r="M401" s="183">
        <v>0</v>
      </c>
      <c r="N401" s="170">
        <v>-0.75588999999999995</v>
      </c>
      <c r="O401">
        <v>5.4802200000000001</v>
      </c>
      <c r="P401" s="170">
        <v>1.0464E-7</v>
      </c>
      <c r="Q401" s="170"/>
      <c r="R401" s="170">
        <v>0</v>
      </c>
      <c r="S401">
        <v>-0.75588999999999995</v>
      </c>
      <c r="T401">
        <v>5.4802200000000001</v>
      </c>
      <c r="U401" s="170">
        <v>2.6759E-4</v>
      </c>
    </row>
    <row r="402" spans="1:21" x14ac:dyDescent="0.25">
      <c r="A402">
        <v>0</v>
      </c>
      <c r="B402" s="170">
        <v>-0.75588999999999995</v>
      </c>
      <c r="C402" s="170">
        <v>5.6691900000000004</v>
      </c>
      <c r="D402" s="180">
        <v>6.0852999999999996E-8</v>
      </c>
      <c r="F402">
        <v>0</v>
      </c>
      <c r="G402" s="170">
        <v>-0.75588999999999995</v>
      </c>
      <c r="H402">
        <v>5.6691900000000004</v>
      </c>
      <c r="I402" s="170">
        <v>3.5879999999999999E-4</v>
      </c>
      <c r="L402" s="170"/>
      <c r="M402" s="183">
        <v>0</v>
      </c>
      <c r="N402" s="111">
        <v>-0.75588999999999995</v>
      </c>
      <c r="O402">
        <v>5.6691900000000004</v>
      </c>
      <c r="P402" s="170">
        <v>6.3577000000000001E-8</v>
      </c>
      <c r="Q402" s="170"/>
      <c r="R402">
        <v>0</v>
      </c>
      <c r="S402">
        <v>-0.75588999999999995</v>
      </c>
      <c r="T402">
        <v>5.6691900000000004</v>
      </c>
      <c r="U402" s="170">
        <v>2.6884000000000001E-4</v>
      </c>
    </row>
    <row r="403" spans="1:21" x14ac:dyDescent="0.25">
      <c r="A403">
        <v>0</v>
      </c>
      <c r="B403" s="170">
        <v>-0.75588999999999995</v>
      </c>
      <c r="C403" s="170">
        <v>5.8581700000000003</v>
      </c>
      <c r="D403" s="180">
        <v>3.7732999999999998E-8</v>
      </c>
      <c r="F403">
        <v>0</v>
      </c>
      <c r="G403" s="170">
        <v>-0.75588999999999995</v>
      </c>
      <c r="H403">
        <v>5.8581700000000003</v>
      </c>
      <c r="I403" s="170">
        <v>2.8813999999999999E-4</v>
      </c>
      <c r="L403" s="170"/>
      <c r="M403" s="183">
        <v>0</v>
      </c>
      <c r="N403" s="111">
        <v>-0.75588999999999995</v>
      </c>
      <c r="O403">
        <v>5.8581700000000003</v>
      </c>
      <c r="P403" s="170">
        <v>4.0381000000000003E-8</v>
      </c>
      <c r="Q403" s="170"/>
      <c r="R403">
        <v>0</v>
      </c>
      <c r="S403">
        <v>-0.75588999999999995</v>
      </c>
      <c r="T403">
        <v>5.8581700000000003</v>
      </c>
      <c r="U403" s="170">
        <v>2.6847999999999998E-4</v>
      </c>
    </row>
    <row r="404" spans="1:21" x14ac:dyDescent="0.25">
      <c r="A404">
        <v>0</v>
      </c>
      <c r="B404" s="170">
        <v>-0.75588999999999995</v>
      </c>
      <c r="C404" s="170">
        <v>6.0471399999999997</v>
      </c>
      <c r="D404" s="180">
        <v>2.4347E-8</v>
      </c>
      <c r="F404">
        <v>0</v>
      </c>
      <c r="G404" s="170">
        <v>-0.75588999999999995</v>
      </c>
      <c r="H404">
        <v>6.0471399999999997</v>
      </c>
      <c r="I404" s="170">
        <v>2.2940999999999999E-4</v>
      </c>
      <c r="L404" s="170"/>
      <c r="M404" s="183">
        <v>0</v>
      </c>
      <c r="N404" s="111">
        <v>-0.75588999999999995</v>
      </c>
      <c r="O404">
        <v>6.0471399999999997</v>
      </c>
      <c r="P404" s="170">
        <v>2.6804E-8</v>
      </c>
      <c r="Q404" s="170"/>
      <c r="R404">
        <v>0</v>
      </c>
      <c r="S404">
        <v>-0.75588999999999995</v>
      </c>
      <c r="T404">
        <v>6.0471399999999997</v>
      </c>
      <c r="U404" s="170">
        <v>2.6656999999999999E-4</v>
      </c>
    </row>
    <row r="405" spans="1:21" x14ac:dyDescent="0.25">
      <c r="A405">
        <v>0</v>
      </c>
      <c r="B405" s="170">
        <v>-0.75588999999999995</v>
      </c>
      <c r="C405" s="170">
        <v>6.23611</v>
      </c>
      <c r="D405" s="180">
        <v>1.63E-8</v>
      </c>
      <c r="F405">
        <v>0</v>
      </c>
      <c r="G405" s="170">
        <v>-0.75588999999999995</v>
      </c>
      <c r="H405">
        <v>6.23611</v>
      </c>
      <c r="I405" s="170">
        <v>1.8116000000000001E-4</v>
      </c>
      <c r="L405" s="170"/>
      <c r="M405" s="183">
        <v>0</v>
      </c>
      <c r="N405" s="111">
        <v>-0.75588999999999995</v>
      </c>
      <c r="O405">
        <v>6.23611</v>
      </c>
      <c r="P405" s="170">
        <v>1.8524000000000001E-8</v>
      </c>
      <c r="Q405" s="170"/>
      <c r="R405">
        <v>0</v>
      </c>
      <c r="S405">
        <v>-0.75588999999999995</v>
      </c>
      <c r="T405">
        <v>6.23611</v>
      </c>
      <c r="U405" s="170">
        <v>2.6318000000000001E-4</v>
      </c>
    </row>
    <row r="406" spans="1:21" x14ac:dyDescent="0.25">
      <c r="A406">
        <v>0</v>
      </c>
      <c r="B406" s="170">
        <v>-0.75588999999999995</v>
      </c>
      <c r="C406" s="170">
        <v>6.42509</v>
      </c>
      <c r="D406" s="180">
        <v>1.1263E-8</v>
      </c>
      <c r="F406">
        <v>0</v>
      </c>
      <c r="G406" s="170">
        <v>-0.75588999999999995</v>
      </c>
      <c r="H406">
        <v>6.42509</v>
      </c>
      <c r="I406" s="170">
        <v>1.4191E-4</v>
      </c>
      <c r="L406" s="170"/>
      <c r="M406" s="183">
        <v>0</v>
      </c>
      <c r="N406" s="111">
        <v>-0.75588999999999995</v>
      </c>
      <c r="O406">
        <v>6.42509</v>
      </c>
      <c r="P406" s="170">
        <v>1.325E-8</v>
      </c>
      <c r="Q406" s="170"/>
      <c r="R406">
        <v>0</v>
      </c>
      <c r="S406">
        <v>-0.75588999999999995</v>
      </c>
      <c r="T406">
        <v>6.42509</v>
      </c>
      <c r="U406" s="170">
        <v>2.5842999999999998E-4</v>
      </c>
    </row>
    <row r="407" spans="1:21" x14ac:dyDescent="0.25">
      <c r="A407">
        <v>0</v>
      </c>
      <c r="B407" s="170">
        <v>-0.75588999999999995</v>
      </c>
      <c r="C407" s="170">
        <v>6.6140600000000003</v>
      </c>
      <c r="D407" s="180">
        <v>7.9789999999999998E-9</v>
      </c>
      <c r="F407">
        <v>0</v>
      </c>
      <c r="G407" s="170">
        <v>-0.75588999999999995</v>
      </c>
      <c r="H407">
        <v>6.6140600000000003</v>
      </c>
      <c r="I407" s="170">
        <v>1.103E-4</v>
      </c>
      <c r="L407" s="170"/>
      <c r="M407" s="183">
        <v>0</v>
      </c>
      <c r="N407" s="111">
        <v>-0.75588999999999995</v>
      </c>
      <c r="O407">
        <v>6.6140600000000003</v>
      </c>
      <c r="P407" s="170">
        <v>9.7443999999999996E-9</v>
      </c>
      <c r="Q407" s="170"/>
      <c r="R407">
        <v>0</v>
      </c>
      <c r="S407">
        <v>-0.75588999999999995</v>
      </c>
      <c r="T407">
        <v>6.6140600000000003</v>
      </c>
      <c r="U407" s="170">
        <v>2.5244999999999998E-4</v>
      </c>
    </row>
    <row r="408" spans="1:21" x14ac:dyDescent="0.25">
      <c r="A408">
        <v>0</v>
      </c>
      <c r="B408" s="170">
        <v>-0.75588999999999995</v>
      </c>
      <c r="C408" s="170">
        <v>6.8030299999999997</v>
      </c>
      <c r="D408" s="180">
        <v>5.7569999999999999E-9</v>
      </c>
      <c r="F408">
        <v>0</v>
      </c>
      <c r="G408" s="170">
        <v>-0.75588999999999995</v>
      </c>
      <c r="H408">
        <v>6.8030299999999997</v>
      </c>
      <c r="I408" s="170">
        <v>8.5066000000000002E-5</v>
      </c>
      <c r="L408" s="170"/>
      <c r="M408" s="183">
        <v>0</v>
      </c>
      <c r="N408" s="111">
        <v>-0.75588999999999995</v>
      </c>
      <c r="O408">
        <v>6.8030299999999997</v>
      </c>
      <c r="P408" s="170">
        <v>7.3214E-9</v>
      </c>
      <c r="Q408" s="170"/>
      <c r="R408">
        <v>0</v>
      </c>
      <c r="S408">
        <v>-0.75588999999999995</v>
      </c>
      <c r="T408">
        <v>6.8030299999999997</v>
      </c>
      <c r="U408" s="170">
        <v>2.4537000000000002E-4</v>
      </c>
    </row>
    <row r="409" spans="1:21" x14ac:dyDescent="0.25">
      <c r="A409">
        <v>0</v>
      </c>
      <c r="B409" s="170">
        <v>-0.75588999999999995</v>
      </c>
      <c r="C409" s="170">
        <v>6.9920099999999996</v>
      </c>
      <c r="D409" s="180">
        <v>4.2046000000000001E-9</v>
      </c>
      <c r="F409">
        <v>0</v>
      </c>
      <c r="G409" s="170">
        <v>-0.75588999999999995</v>
      </c>
      <c r="H409">
        <v>6.9920099999999996</v>
      </c>
      <c r="I409" s="170">
        <v>6.5111999999999996E-5</v>
      </c>
      <c r="L409" s="170"/>
      <c r="M409" s="183">
        <v>0</v>
      </c>
      <c r="N409" s="111">
        <v>-0.75588999999999995</v>
      </c>
      <c r="O409">
        <v>6.9920099999999996</v>
      </c>
      <c r="P409" s="170">
        <v>5.5899999999999999E-9</v>
      </c>
      <c r="Q409" s="170"/>
      <c r="R409">
        <v>0</v>
      </c>
      <c r="S409">
        <v>-0.75588999999999995</v>
      </c>
      <c r="T409">
        <v>6.9920099999999996</v>
      </c>
      <c r="U409" s="170">
        <v>2.3735E-4</v>
      </c>
    </row>
    <row r="410" spans="1:21" x14ac:dyDescent="0.25">
      <c r="A410">
        <v>0</v>
      </c>
      <c r="B410" s="170">
        <v>-0.75588999999999995</v>
      </c>
      <c r="C410" s="170">
        <v>7.1809799999999999</v>
      </c>
      <c r="D410" s="180">
        <v>3.0924000000000002E-9</v>
      </c>
      <c r="F410">
        <v>0</v>
      </c>
      <c r="G410" s="170">
        <v>-0.75588999999999995</v>
      </c>
      <c r="H410">
        <v>7.1809799999999999</v>
      </c>
      <c r="I410" s="170">
        <v>4.9465000000000002E-5</v>
      </c>
      <c r="L410" s="170"/>
      <c r="M410" s="183">
        <v>0</v>
      </c>
      <c r="N410" s="111">
        <v>-0.75588999999999995</v>
      </c>
      <c r="O410">
        <v>7.1809799999999999</v>
      </c>
      <c r="P410" s="170">
        <v>4.3195999999999998E-9</v>
      </c>
      <c r="Q410" s="170"/>
      <c r="R410">
        <v>0</v>
      </c>
      <c r="S410">
        <v>-0.75588999999999995</v>
      </c>
      <c r="T410">
        <v>7.1809799999999999</v>
      </c>
      <c r="U410" s="170">
        <v>2.2853000000000001E-4</v>
      </c>
    </row>
    <row r="411" spans="1:21" x14ac:dyDescent="0.25">
      <c r="A411">
        <v>0</v>
      </c>
      <c r="B411" s="170">
        <v>-0.75588999999999995</v>
      </c>
      <c r="C411" s="170">
        <v>7.3699500000000002</v>
      </c>
      <c r="D411" s="180">
        <v>2.2811999999999999E-9</v>
      </c>
      <c r="F411">
        <v>0</v>
      </c>
      <c r="G411" s="170">
        <v>-0.75588999999999995</v>
      </c>
      <c r="H411">
        <v>7.3699500000000002</v>
      </c>
      <c r="I411" s="170">
        <v>3.7299000000000003E-5</v>
      </c>
      <c r="L411" s="170"/>
      <c r="M411" s="183">
        <v>0</v>
      </c>
      <c r="N411" s="111">
        <v>-0.75588999999999995</v>
      </c>
      <c r="O411">
        <v>7.3699500000000002</v>
      </c>
      <c r="P411" s="170">
        <v>3.3685000000000001E-9</v>
      </c>
      <c r="Q411" s="170"/>
      <c r="R411">
        <v>0</v>
      </c>
      <c r="S411">
        <v>-0.75588999999999995</v>
      </c>
      <c r="T411">
        <v>7.3699500000000002</v>
      </c>
      <c r="U411" s="170">
        <v>2.1907E-4</v>
      </c>
    </row>
    <row r="412" spans="1:21" x14ac:dyDescent="0.25">
      <c r="A412">
        <v>0</v>
      </c>
      <c r="B412" s="170">
        <v>-0.75588999999999995</v>
      </c>
      <c r="C412" s="170">
        <v>7.5589199999999996</v>
      </c>
      <c r="D412" s="180">
        <v>1.6826E-9</v>
      </c>
      <c r="F412">
        <v>0</v>
      </c>
      <c r="G412" s="170">
        <v>-0.75588999999999995</v>
      </c>
      <c r="H412">
        <v>7.5589199999999996</v>
      </c>
      <c r="I412" s="170">
        <v>2.7917000000000001E-5</v>
      </c>
      <c r="L412" s="170"/>
      <c r="M412" s="183">
        <v>0</v>
      </c>
      <c r="N412" s="111">
        <v>-0.75588999999999995</v>
      </c>
      <c r="O412">
        <v>7.5589199999999996</v>
      </c>
      <c r="P412" s="170">
        <v>2.6463999999999999E-9</v>
      </c>
      <c r="Q412" s="170"/>
      <c r="R412">
        <v>0</v>
      </c>
      <c r="S412">
        <v>-0.75588999999999995</v>
      </c>
      <c r="T412">
        <v>7.5589199999999996</v>
      </c>
      <c r="U412" s="170">
        <v>2.0909999999999999E-4</v>
      </c>
    </row>
    <row r="413" spans="1:21" x14ac:dyDescent="0.25">
      <c r="A413">
        <v>0</v>
      </c>
      <c r="B413" s="170">
        <v>-0.75588999999999995</v>
      </c>
      <c r="C413" s="170">
        <v>7.7478999999999996</v>
      </c>
      <c r="D413" s="180">
        <v>1.2381000000000001E-9</v>
      </c>
      <c r="F413">
        <v>0</v>
      </c>
      <c r="G413" s="170">
        <v>-0.75588999999999995</v>
      </c>
      <c r="H413">
        <v>7.7478999999999996</v>
      </c>
      <c r="I413" s="170">
        <v>2.0741E-5</v>
      </c>
      <c r="L413" s="170"/>
      <c r="M413" s="183">
        <v>0</v>
      </c>
      <c r="N413" s="111">
        <v>-0.75588999999999995</v>
      </c>
      <c r="O413">
        <v>7.7478999999999996</v>
      </c>
      <c r="P413" s="170">
        <v>2.0928000000000001E-9</v>
      </c>
      <c r="Q413" s="170"/>
      <c r="R413">
        <v>0</v>
      </c>
      <c r="S413">
        <v>-0.75588999999999995</v>
      </c>
      <c r="T413">
        <v>7.7478999999999996</v>
      </c>
      <c r="U413" s="170">
        <v>1.9877999999999999E-4</v>
      </c>
    </row>
    <row r="414" spans="1:21" x14ac:dyDescent="0.25">
      <c r="A414">
        <v>0</v>
      </c>
      <c r="B414" s="170">
        <v>-0.75588999999999995</v>
      </c>
      <c r="C414" s="170">
        <v>7.9368699999999999</v>
      </c>
      <c r="D414" s="180">
        <v>9.0740999999999997E-10</v>
      </c>
      <c r="F414">
        <v>0</v>
      </c>
      <c r="G414" s="170">
        <v>-0.75588999999999995</v>
      </c>
      <c r="H414">
        <v>7.9368699999999999</v>
      </c>
      <c r="I414" s="170">
        <v>1.5296000000000001E-5</v>
      </c>
      <c r="L414" s="170"/>
      <c r="M414" s="183">
        <v>0</v>
      </c>
      <c r="N414" s="111">
        <v>-0.75588999999999995</v>
      </c>
      <c r="O414">
        <v>7.9368699999999999</v>
      </c>
      <c r="P414" s="170">
        <v>1.6655999999999999E-9</v>
      </c>
      <c r="Q414" s="170"/>
      <c r="R414">
        <v>0</v>
      </c>
      <c r="S414">
        <v>-0.75588999999999995</v>
      </c>
      <c r="T414">
        <v>7.9368699999999999</v>
      </c>
      <c r="U414" s="170">
        <v>1.8823000000000001E-4</v>
      </c>
    </row>
    <row r="415" spans="1:21" x14ac:dyDescent="0.25">
      <c r="A415">
        <v>0</v>
      </c>
      <c r="B415" s="170">
        <v>-0.75588999999999995</v>
      </c>
      <c r="C415" s="170">
        <v>8.1258400000000002</v>
      </c>
      <c r="D415" s="180">
        <v>6.6164E-10</v>
      </c>
      <c r="F415">
        <v>0</v>
      </c>
      <c r="G415" s="170">
        <v>-0.75588999999999995</v>
      </c>
      <c r="H415">
        <v>8.1258400000000002</v>
      </c>
      <c r="I415" s="170">
        <v>1.1198E-5</v>
      </c>
      <c r="L415" s="170"/>
      <c r="M415" s="183">
        <v>0</v>
      </c>
      <c r="N415" s="111">
        <v>-0.75588999999999995</v>
      </c>
      <c r="O415">
        <v>8.1258400000000002</v>
      </c>
      <c r="P415" s="170">
        <v>1.3345000000000001E-9</v>
      </c>
      <c r="Q415" s="170"/>
      <c r="R415">
        <v>0</v>
      </c>
      <c r="S415">
        <v>-0.75588999999999995</v>
      </c>
      <c r="T415">
        <v>8.1258400000000002</v>
      </c>
      <c r="U415" s="170">
        <v>1.7757E-4</v>
      </c>
    </row>
    <row r="416" spans="1:21" x14ac:dyDescent="0.25">
      <c r="A416">
        <v>0</v>
      </c>
      <c r="B416" s="170">
        <v>-0.75588999999999995</v>
      </c>
      <c r="C416" s="170">
        <v>8.3148199999999992</v>
      </c>
      <c r="D416" s="180">
        <v>4.7960999999999996E-10</v>
      </c>
      <c r="F416">
        <v>0</v>
      </c>
      <c r="G416" s="170">
        <v>-0.75588999999999995</v>
      </c>
      <c r="H416">
        <v>8.3148199999999992</v>
      </c>
      <c r="I416" s="170">
        <v>8.1375999999999998E-6</v>
      </c>
      <c r="L416" s="170"/>
      <c r="M416" s="183">
        <v>0</v>
      </c>
      <c r="N416" s="111">
        <v>-0.75588999999999995</v>
      </c>
      <c r="O416">
        <v>8.3148199999999992</v>
      </c>
      <c r="P416" s="170">
        <v>1.0770999999999999E-9</v>
      </c>
      <c r="Q416" s="170"/>
      <c r="R416">
        <v>0</v>
      </c>
      <c r="S416">
        <v>-0.75588999999999995</v>
      </c>
      <c r="T416">
        <v>8.3148199999999992</v>
      </c>
      <c r="U416" s="170">
        <v>1.6692000000000001E-4</v>
      </c>
    </row>
    <row r="417" spans="1:21" x14ac:dyDescent="0.25">
      <c r="A417">
        <v>0</v>
      </c>
      <c r="B417" s="170">
        <v>-0.75588999999999995</v>
      </c>
      <c r="C417" s="170">
        <v>8.5037900000000004</v>
      </c>
      <c r="D417" s="180">
        <v>3.4544E-10</v>
      </c>
      <c r="F417">
        <v>0</v>
      </c>
      <c r="G417" s="170">
        <v>-0.75588999999999995</v>
      </c>
      <c r="H417">
        <v>8.5037900000000004</v>
      </c>
      <c r="I417" s="170">
        <v>5.8703999999999997E-6</v>
      </c>
      <c r="L417" s="170"/>
      <c r="M417" s="183">
        <v>0</v>
      </c>
      <c r="N417" s="111">
        <v>-0.75588999999999995</v>
      </c>
      <c r="O417">
        <v>8.5037900000000004</v>
      </c>
      <c r="P417" s="170">
        <v>8.7621000000000002E-10</v>
      </c>
      <c r="Q417" s="170"/>
      <c r="R417">
        <v>0</v>
      </c>
      <c r="S417">
        <v>-0.75588999999999995</v>
      </c>
      <c r="T417">
        <v>8.5037900000000004</v>
      </c>
      <c r="U417" s="170">
        <v>1.5636E-4</v>
      </c>
    </row>
    <row r="418" spans="1:21" x14ac:dyDescent="0.25">
      <c r="A418">
        <v>0</v>
      </c>
      <c r="B418" s="170">
        <v>-0.75588999999999995</v>
      </c>
      <c r="C418" s="170">
        <v>8.6927599999999998</v>
      </c>
      <c r="D418" s="180">
        <v>2.4713E-10</v>
      </c>
      <c r="F418">
        <v>0</v>
      </c>
      <c r="G418" s="170">
        <v>-0.75588999999999995</v>
      </c>
      <c r="H418">
        <v>8.6927599999999998</v>
      </c>
      <c r="I418" s="170">
        <v>4.2038000000000003E-6</v>
      </c>
      <c r="L418" s="170"/>
      <c r="M418" s="183">
        <v>0</v>
      </c>
      <c r="N418" s="111">
        <v>-0.75588999999999995</v>
      </c>
      <c r="O418">
        <v>8.6927599999999998</v>
      </c>
      <c r="P418" s="170">
        <v>7.1898000000000003E-10</v>
      </c>
      <c r="Q418" s="170"/>
      <c r="R418">
        <v>0</v>
      </c>
      <c r="S418">
        <v>-0.75588999999999995</v>
      </c>
      <c r="T418">
        <v>8.6927599999999998</v>
      </c>
      <c r="U418" s="170">
        <v>1.4598000000000001E-4</v>
      </c>
    </row>
    <row r="419" spans="1:21" x14ac:dyDescent="0.25">
      <c r="A419">
        <v>0</v>
      </c>
      <c r="B419" s="170">
        <v>-0.75588999999999995</v>
      </c>
      <c r="C419" s="170">
        <v>8.8817400000000006</v>
      </c>
      <c r="D419" s="180">
        <v>1.7556999999999999E-10</v>
      </c>
      <c r="F419">
        <v>0</v>
      </c>
      <c r="G419" s="170">
        <v>-0.75588999999999995</v>
      </c>
      <c r="H419">
        <v>8.8817400000000006</v>
      </c>
      <c r="I419" s="170">
        <v>2.9882999999999998E-6</v>
      </c>
      <c r="L419" s="170"/>
      <c r="M419" s="183">
        <v>0</v>
      </c>
      <c r="N419" s="111">
        <v>-0.75588999999999995</v>
      </c>
      <c r="O419">
        <v>8.8817400000000006</v>
      </c>
      <c r="P419" s="170">
        <v>5.9534000000000003E-10</v>
      </c>
      <c r="Q419" s="170"/>
      <c r="R419">
        <v>0</v>
      </c>
      <c r="S419">
        <v>-0.75588999999999995</v>
      </c>
      <c r="T419">
        <v>8.8817400000000006</v>
      </c>
      <c r="U419" s="170">
        <v>1.3585E-4</v>
      </c>
    </row>
    <row r="420" spans="1:21" x14ac:dyDescent="0.25">
      <c r="A420">
        <v>0</v>
      </c>
      <c r="B420" s="170">
        <v>-0.75588999999999995</v>
      </c>
      <c r="C420" s="170">
        <v>9.0707100000000001</v>
      </c>
      <c r="D420" s="180">
        <v>1.2384999999999999E-10</v>
      </c>
      <c r="F420">
        <v>0</v>
      </c>
      <c r="G420" s="170">
        <v>-0.75588999999999995</v>
      </c>
      <c r="H420">
        <v>9.0707100000000001</v>
      </c>
      <c r="I420" s="170">
        <v>2.1088E-6</v>
      </c>
      <c r="L420" s="170"/>
      <c r="M420" s="183">
        <v>0</v>
      </c>
      <c r="N420" s="111">
        <v>-0.75588999999999995</v>
      </c>
      <c r="O420">
        <v>9.0707100000000001</v>
      </c>
      <c r="P420" s="170">
        <v>4.9756999999999997E-10</v>
      </c>
      <c r="Q420" s="170"/>
      <c r="R420">
        <v>0</v>
      </c>
      <c r="S420">
        <v>-0.75588999999999995</v>
      </c>
      <c r="T420">
        <v>9.0707100000000001</v>
      </c>
      <c r="U420" s="170">
        <v>1.2604000000000001E-4</v>
      </c>
    </row>
    <row r="421" spans="1:21" x14ac:dyDescent="0.25">
      <c r="A421">
        <v>0</v>
      </c>
      <c r="B421" s="170">
        <v>-0.75588999999999995</v>
      </c>
      <c r="C421" s="170">
        <v>9.2596799999999995</v>
      </c>
      <c r="D421" s="180">
        <v>8.6740999999999998E-11</v>
      </c>
      <c r="F421">
        <v>0</v>
      </c>
      <c r="G421" s="170">
        <v>-0.75588999999999995</v>
      </c>
      <c r="H421">
        <v>9.2596799999999995</v>
      </c>
      <c r="I421" s="170">
        <v>1.4772E-6</v>
      </c>
      <c r="L421" s="170"/>
      <c r="M421" s="183">
        <v>0</v>
      </c>
      <c r="N421" s="111">
        <v>-0.75588999999999995</v>
      </c>
      <c r="O421">
        <v>9.2596799999999995</v>
      </c>
      <c r="P421" s="170">
        <v>4.1972000000000003E-10</v>
      </c>
      <c r="Q421" s="170"/>
      <c r="R421">
        <v>0</v>
      </c>
      <c r="S421">
        <v>-0.75588999999999995</v>
      </c>
      <c r="T421">
        <v>9.2596799999999995</v>
      </c>
      <c r="U421" s="170">
        <v>1.166E-4</v>
      </c>
    </row>
    <row r="422" spans="1:21" x14ac:dyDescent="0.25">
      <c r="A422">
        <v>0</v>
      </c>
      <c r="B422" s="170">
        <v>-0.56691999999999998</v>
      </c>
      <c r="C422" s="170">
        <v>-1.8897299999999999</v>
      </c>
      <c r="D422" s="180">
        <v>4.8084E-3</v>
      </c>
      <c r="F422">
        <v>0</v>
      </c>
      <c r="G422" s="170">
        <v>-0.56691999999999998</v>
      </c>
      <c r="H422">
        <v>-1.8897299999999999</v>
      </c>
      <c r="I422" s="170">
        <v>5.3518999999999997E-3</v>
      </c>
      <c r="L422" s="170"/>
      <c r="M422" s="183">
        <v>0</v>
      </c>
      <c r="N422" s="111">
        <v>-0.56691999999999998</v>
      </c>
      <c r="O422">
        <v>-1.8897299999999999</v>
      </c>
      <c r="P422" s="170">
        <v>4.8091000000000002E-3</v>
      </c>
      <c r="Q422" s="170"/>
      <c r="R422">
        <v>0</v>
      </c>
      <c r="S422">
        <v>-0.56691999999999998</v>
      </c>
      <c r="T422">
        <v>-1.8897299999999999</v>
      </c>
      <c r="U422" s="170">
        <v>4.8576000000000001E-3</v>
      </c>
    </row>
    <row r="423" spans="1:21" x14ac:dyDescent="0.25">
      <c r="A423">
        <v>0</v>
      </c>
      <c r="B423" s="170">
        <v>-0.56691999999999998</v>
      </c>
      <c r="C423" s="170">
        <v>-1.70075</v>
      </c>
      <c r="D423" s="180">
        <v>8.3202999999999992E-3</v>
      </c>
      <c r="F423">
        <v>0</v>
      </c>
      <c r="G423" s="170">
        <v>-0.56691999999999998</v>
      </c>
      <c r="H423">
        <v>-1.70075</v>
      </c>
      <c r="I423" s="170">
        <v>8.6275999999999992E-3</v>
      </c>
      <c r="L423" s="170"/>
      <c r="M423" s="183">
        <v>0</v>
      </c>
      <c r="N423" s="111">
        <v>-0.56691999999999998</v>
      </c>
      <c r="O423">
        <v>-1.70075</v>
      </c>
      <c r="P423" s="170">
        <v>8.3216000000000002E-3</v>
      </c>
      <c r="Q423" s="170"/>
      <c r="R423">
        <v>0</v>
      </c>
      <c r="S423">
        <v>-0.56691999999999998</v>
      </c>
      <c r="T423">
        <v>-1.70075</v>
      </c>
      <c r="U423" s="170">
        <v>8.3546000000000002E-3</v>
      </c>
    </row>
    <row r="424" spans="1:21" x14ac:dyDescent="0.25">
      <c r="A424">
        <v>0</v>
      </c>
      <c r="B424" s="170">
        <v>-0.56691999999999998</v>
      </c>
      <c r="C424" s="170">
        <v>-1.5117799999999999</v>
      </c>
      <c r="D424" s="180">
        <v>1.4324E-2</v>
      </c>
      <c r="F424">
        <v>0</v>
      </c>
      <c r="G424" s="170">
        <v>-0.56691999999999998</v>
      </c>
      <c r="H424">
        <v>-1.5117799999999999</v>
      </c>
      <c r="I424" s="170">
        <v>1.4475E-2</v>
      </c>
      <c r="L424" s="170"/>
      <c r="M424" s="183">
        <v>0</v>
      </c>
      <c r="N424" s="111">
        <v>-0.56691999999999998</v>
      </c>
      <c r="O424">
        <v>-1.5117799999999999</v>
      </c>
      <c r="P424" s="170">
        <v>1.4326E-2</v>
      </c>
      <c r="Q424" s="170"/>
      <c r="R424">
        <v>0</v>
      </c>
      <c r="S424">
        <v>-0.56691999999999998</v>
      </c>
      <c r="T424">
        <v>-1.5117799999999999</v>
      </c>
      <c r="U424" s="170">
        <v>1.4345999999999999E-2</v>
      </c>
    </row>
    <row r="425" spans="1:21" x14ac:dyDescent="0.25">
      <c r="A425">
        <v>0</v>
      </c>
      <c r="B425" s="170">
        <v>-0.56691999999999998</v>
      </c>
      <c r="C425" s="170">
        <v>-1.32281</v>
      </c>
      <c r="D425" s="180">
        <v>2.4489E-2</v>
      </c>
      <c r="F425">
        <v>0</v>
      </c>
      <c r="G425" s="170">
        <v>-0.56691999999999998</v>
      </c>
      <c r="H425">
        <v>-1.32281</v>
      </c>
      <c r="I425" s="170">
        <v>2.4590999999999998E-2</v>
      </c>
      <c r="L425" s="170"/>
      <c r="M425" s="183">
        <v>0</v>
      </c>
      <c r="N425" s="111">
        <v>-0.56691999999999998</v>
      </c>
      <c r="O425">
        <v>-1.32281</v>
      </c>
      <c r="P425" s="170">
        <v>2.4492E-2</v>
      </c>
      <c r="Q425" s="170"/>
      <c r="R425">
        <v>0</v>
      </c>
      <c r="S425">
        <v>-0.56691999999999998</v>
      </c>
      <c r="T425">
        <v>-1.32281</v>
      </c>
      <c r="U425" s="170">
        <v>2.4504000000000001E-2</v>
      </c>
    </row>
    <row r="426" spans="1:21" x14ac:dyDescent="0.25">
      <c r="A426">
        <v>0</v>
      </c>
      <c r="B426" s="170">
        <v>-0.56691999999999998</v>
      </c>
      <c r="C426" s="170">
        <v>-1.1338299999999999</v>
      </c>
      <c r="D426" s="180">
        <v>4.1689999999999998E-2</v>
      </c>
      <c r="F426">
        <v>0</v>
      </c>
      <c r="G426" s="170">
        <v>-0.56691999999999998</v>
      </c>
      <c r="H426">
        <v>-1.1338299999999999</v>
      </c>
      <c r="I426" s="170">
        <v>4.1880000000000001E-2</v>
      </c>
      <c r="L426" s="170"/>
      <c r="M426" s="183">
        <v>0</v>
      </c>
      <c r="N426" s="111">
        <v>-0.56691999999999998</v>
      </c>
      <c r="O426">
        <v>-1.1338299999999999</v>
      </c>
      <c r="P426" s="170">
        <v>4.1693000000000001E-2</v>
      </c>
      <c r="Q426" s="170"/>
      <c r="R426">
        <v>0</v>
      </c>
      <c r="S426">
        <v>-0.56691999999999998</v>
      </c>
      <c r="T426">
        <v>-1.1338299999999999</v>
      </c>
      <c r="U426" s="170">
        <v>4.1709000000000003E-2</v>
      </c>
    </row>
    <row r="427" spans="1:21" x14ac:dyDescent="0.25">
      <c r="A427">
        <v>0</v>
      </c>
      <c r="B427" s="170">
        <v>-0.56691999999999998</v>
      </c>
      <c r="C427" s="170">
        <v>-0.94486000000000003</v>
      </c>
      <c r="D427" s="180">
        <v>7.0760000000000003E-2</v>
      </c>
      <c r="F427">
        <v>0</v>
      </c>
      <c r="G427" s="170">
        <v>-0.56691999999999998</v>
      </c>
      <c r="H427">
        <v>-0.94486000000000003</v>
      </c>
      <c r="I427" s="170">
        <v>7.1225999999999998E-2</v>
      </c>
      <c r="L427" s="170"/>
      <c r="M427" s="183">
        <v>0</v>
      </c>
      <c r="N427" s="111">
        <v>-0.56691999999999998</v>
      </c>
      <c r="O427">
        <v>-0.94486000000000003</v>
      </c>
      <c r="P427" s="170">
        <v>7.0762000000000005E-2</v>
      </c>
      <c r="Q427" s="170"/>
      <c r="R427">
        <v>0</v>
      </c>
      <c r="S427">
        <v>-0.56691999999999998</v>
      </c>
      <c r="T427">
        <v>-0.94486000000000003</v>
      </c>
      <c r="U427" s="170">
        <v>7.0803000000000005E-2</v>
      </c>
    </row>
    <row r="428" spans="1:21" x14ac:dyDescent="0.25">
      <c r="A428">
        <v>0</v>
      </c>
      <c r="B428" s="170">
        <v>-0.56691999999999998</v>
      </c>
      <c r="C428" s="170">
        <v>-0.75588999999999995</v>
      </c>
      <c r="D428" s="180">
        <v>0.11852</v>
      </c>
      <c r="F428">
        <v>0</v>
      </c>
      <c r="G428" s="170">
        <v>-0.56691999999999998</v>
      </c>
      <c r="H428">
        <v>-0.75588999999999995</v>
      </c>
      <c r="I428" s="170">
        <v>0.11953999999999999</v>
      </c>
      <c r="L428" s="170"/>
      <c r="M428" s="183">
        <v>0</v>
      </c>
      <c r="N428" s="111">
        <v>-0.56691999999999998</v>
      </c>
      <c r="O428">
        <v>-0.75588999999999995</v>
      </c>
      <c r="P428" s="170">
        <v>0.11852</v>
      </c>
      <c r="Q428" s="170"/>
      <c r="R428">
        <v>0</v>
      </c>
      <c r="S428">
        <v>-0.56691999999999998</v>
      </c>
      <c r="T428">
        <v>-0.75588999999999995</v>
      </c>
      <c r="U428" s="170">
        <v>0.11860999999999999</v>
      </c>
    </row>
    <row r="429" spans="1:21" x14ac:dyDescent="0.25">
      <c r="A429">
        <v>0</v>
      </c>
      <c r="B429" s="170">
        <v>-0.56691999999999998</v>
      </c>
      <c r="C429" s="170">
        <v>-0.56691999999999998</v>
      </c>
      <c r="D429" s="180">
        <v>0.19114999999999999</v>
      </c>
      <c r="F429">
        <v>0</v>
      </c>
      <c r="G429" s="170">
        <v>-0.56691999999999998</v>
      </c>
      <c r="H429">
        <v>-0.56691999999999998</v>
      </c>
      <c r="I429" s="170">
        <v>0.19309999999999999</v>
      </c>
      <c r="L429" s="170"/>
      <c r="M429" s="183">
        <v>0</v>
      </c>
      <c r="N429" s="111">
        <v>-0.56691999999999998</v>
      </c>
      <c r="O429">
        <v>-0.56691999999999998</v>
      </c>
      <c r="P429" s="170">
        <v>0.19114999999999999</v>
      </c>
      <c r="Q429" s="170"/>
      <c r="R429">
        <v>0</v>
      </c>
      <c r="S429">
        <v>-0.56691999999999998</v>
      </c>
      <c r="T429">
        <v>-0.56691999999999998</v>
      </c>
      <c r="U429" s="170">
        <v>0.19133</v>
      </c>
    </row>
    <row r="430" spans="1:21" x14ac:dyDescent="0.25">
      <c r="A430">
        <v>0</v>
      </c>
      <c r="B430" s="170">
        <v>-0.56691999999999998</v>
      </c>
      <c r="C430" s="170">
        <v>-0.37794</v>
      </c>
      <c r="D430" s="180">
        <v>0.28724</v>
      </c>
      <c r="F430">
        <v>0</v>
      </c>
      <c r="G430" s="170">
        <v>-0.56691999999999998</v>
      </c>
      <c r="H430">
        <v>-0.37794</v>
      </c>
      <c r="I430" s="170">
        <v>0.29054000000000002</v>
      </c>
      <c r="L430" s="170"/>
      <c r="M430" s="183">
        <v>0</v>
      </c>
      <c r="N430" s="111">
        <v>-0.56691999999999998</v>
      </c>
      <c r="O430">
        <v>-0.37794</v>
      </c>
      <c r="P430" s="170">
        <v>0.28724</v>
      </c>
      <c r="Q430" s="170"/>
      <c r="R430">
        <v>0</v>
      </c>
      <c r="S430">
        <v>-0.56691999999999998</v>
      </c>
      <c r="T430">
        <v>-0.37794</v>
      </c>
      <c r="U430" s="170">
        <v>0.28754999999999997</v>
      </c>
    </row>
    <row r="431" spans="1:21" x14ac:dyDescent="0.25">
      <c r="A431">
        <v>0</v>
      </c>
      <c r="B431" s="170">
        <v>-0.56691999999999998</v>
      </c>
      <c r="C431" s="170">
        <v>-0.18897</v>
      </c>
      <c r="D431" s="180">
        <v>0.38368000000000002</v>
      </c>
      <c r="F431">
        <v>0</v>
      </c>
      <c r="G431" s="170">
        <v>-0.56691999999999998</v>
      </c>
      <c r="H431">
        <v>-0.18897</v>
      </c>
      <c r="I431" s="170">
        <v>0.38840000000000002</v>
      </c>
      <c r="L431" s="170"/>
      <c r="M431" s="183">
        <v>0</v>
      </c>
      <c r="N431" s="111">
        <v>-0.56691999999999998</v>
      </c>
      <c r="O431">
        <v>-0.18897</v>
      </c>
      <c r="P431" s="170">
        <v>0.38368000000000002</v>
      </c>
      <c r="Q431" s="170"/>
      <c r="R431">
        <v>0</v>
      </c>
      <c r="S431">
        <v>-0.56691999999999998</v>
      </c>
      <c r="T431">
        <v>-0.18897</v>
      </c>
      <c r="U431" s="170">
        <v>0.38411000000000001</v>
      </c>
    </row>
    <row r="432" spans="1:21" x14ac:dyDescent="0.25">
      <c r="A432">
        <v>0</v>
      </c>
      <c r="B432" s="170">
        <v>-0.56691999999999998</v>
      </c>
      <c r="C432" s="170">
        <v>0</v>
      </c>
      <c r="D432" s="180">
        <v>0.42738999999999999</v>
      </c>
      <c r="F432">
        <v>0</v>
      </c>
      <c r="G432" s="170">
        <v>-0.56691999999999998</v>
      </c>
      <c r="H432">
        <v>0</v>
      </c>
      <c r="I432" s="170">
        <v>0.43276999999999999</v>
      </c>
      <c r="L432" s="170"/>
      <c r="M432" s="183">
        <v>0</v>
      </c>
      <c r="N432" s="111">
        <v>-0.56691999999999998</v>
      </c>
      <c r="O432">
        <v>0</v>
      </c>
      <c r="P432" s="170">
        <v>0.42738999999999999</v>
      </c>
      <c r="Q432" s="170"/>
      <c r="R432">
        <v>0</v>
      </c>
      <c r="S432">
        <v>-0.56691999999999998</v>
      </c>
      <c r="T432">
        <v>0</v>
      </c>
      <c r="U432" s="170">
        <v>0.42787999999999998</v>
      </c>
    </row>
    <row r="433" spans="1:21" x14ac:dyDescent="0.25">
      <c r="A433">
        <v>0</v>
      </c>
      <c r="B433" s="170">
        <v>-0.56691999999999998</v>
      </c>
      <c r="C433" s="170">
        <v>0.18898000000000001</v>
      </c>
      <c r="D433" s="180">
        <v>0.38368000000000002</v>
      </c>
      <c r="F433">
        <v>0</v>
      </c>
      <c r="G433" s="170">
        <v>-0.56691999999999998</v>
      </c>
      <c r="H433">
        <v>0.18898000000000001</v>
      </c>
      <c r="I433" s="170">
        <v>0.38840000000000002</v>
      </c>
      <c r="L433" s="170"/>
      <c r="M433" s="183">
        <v>0</v>
      </c>
      <c r="N433" s="111">
        <v>-0.56691999999999998</v>
      </c>
      <c r="O433">
        <v>0.18898000000000001</v>
      </c>
      <c r="P433" s="170">
        <v>0.38368000000000002</v>
      </c>
      <c r="Q433" s="170"/>
      <c r="R433">
        <v>0</v>
      </c>
      <c r="S433">
        <v>-0.56691999999999998</v>
      </c>
      <c r="T433">
        <v>0.18898000000000001</v>
      </c>
      <c r="U433" s="170">
        <v>0.38411000000000001</v>
      </c>
    </row>
    <row r="434" spans="1:21" x14ac:dyDescent="0.25">
      <c r="A434">
        <v>0</v>
      </c>
      <c r="B434" s="170">
        <v>-0.56691999999999998</v>
      </c>
      <c r="C434" s="170">
        <v>0.37795000000000001</v>
      </c>
      <c r="D434" s="180">
        <v>0.28724</v>
      </c>
      <c r="F434">
        <v>0</v>
      </c>
      <c r="G434" s="170">
        <v>-0.56691999999999998</v>
      </c>
      <c r="H434">
        <v>0.37795000000000001</v>
      </c>
      <c r="I434" s="170">
        <v>0.29054000000000002</v>
      </c>
      <c r="L434" s="170"/>
      <c r="M434" s="183">
        <v>0</v>
      </c>
      <c r="N434" s="111">
        <v>-0.56691999999999998</v>
      </c>
      <c r="O434">
        <v>0.37795000000000001</v>
      </c>
      <c r="P434" s="170">
        <v>0.28724</v>
      </c>
      <c r="Q434" s="170"/>
      <c r="R434">
        <v>0</v>
      </c>
      <c r="S434">
        <v>-0.56691999999999998</v>
      </c>
      <c r="T434">
        <v>0.37795000000000001</v>
      </c>
      <c r="U434" s="170">
        <v>0.28754999999999997</v>
      </c>
    </row>
    <row r="435" spans="1:21" x14ac:dyDescent="0.25">
      <c r="A435">
        <v>0</v>
      </c>
      <c r="B435" s="170">
        <v>-0.56691999999999998</v>
      </c>
      <c r="C435" s="170">
        <v>0.56691999999999998</v>
      </c>
      <c r="D435" s="180">
        <v>0.19114999999999999</v>
      </c>
      <c r="F435">
        <v>0</v>
      </c>
      <c r="G435" s="170">
        <v>-0.56691999999999998</v>
      </c>
      <c r="H435">
        <v>0.56691999999999998</v>
      </c>
      <c r="I435" s="170">
        <v>0.19309999999999999</v>
      </c>
      <c r="L435" s="170"/>
      <c r="M435" s="183">
        <v>0</v>
      </c>
      <c r="N435" s="111">
        <v>-0.56691999999999998</v>
      </c>
      <c r="O435">
        <v>0.56691999999999998</v>
      </c>
      <c r="P435" s="170">
        <v>0.19114999999999999</v>
      </c>
      <c r="Q435" s="170"/>
      <c r="R435">
        <v>0</v>
      </c>
      <c r="S435">
        <v>-0.56691999999999998</v>
      </c>
      <c r="T435">
        <v>0.56691999999999998</v>
      </c>
      <c r="U435" s="170">
        <v>0.19133</v>
      </c>
    </row>
    <row r="436" spans="1:21" x14ac:dyDescent="0.25">
      <c r="A436">
        <v>0</v>
      </c>
      <c r="B436" s="170">
        <v>-0.56691999999999998</v>
      </c>
      <c r="C436" s="170">
        <v>0.75590000000000002</v>
      </c>
      <c r="D436" s="180">
        <v>0.11852</v>
      </c>
      <c r="F436">
        <v>0</v>
      </c>
      <c r="G436" s="170">
        <v>-0.56691999999999998</v>
      </c>
      <c r="H436">
        <v>0.75590000000000002</v>
      </c>
      <c r="I436" s="170">
        <v>0.11953999999999999</v>
      </c>
      <c r="L436" s="170"/>
      <c r="M436" s="183">
        <v>0</v>
      </c>
      <c r="N436" s="111">
        <v>-0.56691999999999998</v>
      </c>
      <c r="O436">
        <v>0.75590000000000002</v>
      </c>
      <c r="P436" s="170">
        <v>0.11852</v>
      </c>
      <c r="Q436" s="170"/>
      <c r="R436">
        <v>0</v>
      </c>
      <c r="S436">
        <v>-0.56691999999999998</v>
      </c>
      <c r="T436">
        <v>0.75590000000000002</v>
      </c>
      <c r="U436" s="170">
        <v>0.11860999999999999</v>
      </c>
    </row>
    <row r="437" spans="1:21" x14ac:dyDescent="0.25">
      <c r="A437">
        <v>0</v>
      </c>
      <c r="B437" s="170">
        <v>-0.56691999999999998</v>
      </c>
      <c r="C437" s="170">
        <v>0.94486999999999999</v>
      </c>
      <c r="D437" s="180">
        <v>7.0760000000000003E-2</v>
      </c>
      <c r="F437">
        <v>0</v>
      </c>
      <c r="G437" s="170">
        <v>-0.56691999999999998</v>
      </c>
      <c r="H437">
        <v>0.94486999999999999</v>
      </c>
      <c r="I437" s="170">
        <v>7.1225999999999998E-2</v>
      </c>
      <c r="L437" s="170"/>
      <c r="M437" s="183">
        <v>0</v>
      </c>
      <c r="N437" s="111">
        <v>-0.56691999999999998</v>
      </c>
      <c r="O437">
        <v>0.94486999999999999</v>
      </c>
      <c r="P437" s="170">
        <v>7.0762000000000005E-2</v>
      </c>
      <c r="Q437" s="170"/>
      <c r="R437">
        <v>0</v>
      </c>
      <c r="S437">
        <v>-0.56691999999999998</v>
      </c>
      <c r="T437">
        <v>0.94486999999999999</v>
      </c>
      <c r="U437" s="170">
        <v>7.0803000000000005E-2</v>
      </c>
    </row>
    <row r="438" spans="1:21" x14ac:dyDescent="0.25">
      <c r="A438">
        <v>0</v>
      </c>
      <c r="B438" s="170">
        <v>-0.56691999999999998</v>
      </c>
      <c r="C438" s="170">
        <v>1.13384</v>
      </c>
      <c r="D438" s="180">
        <v>4.1689999999999998E-2</v>
      </c>
      <c r="F438">
        <v>0</v>
      </c>
      <c r="G438" s="170">
        <v>-0.56691999999999998</v>
      </c>
      <c r="H438">
        <v>1.13384</v>
      </c>
      <c r="I438" s="170">
        <v>4.1880000000000001E-2</v>
      </c>
      <c r="L438" s="170"/>
      <c r="M438" s="183">
        <v>0</v>
      </c>
      <c r="N438" s="111">
        <v>-0.56691999999999998</v>
      </c>
      <c r="O438">
        <v>1.13384</v>
      </c>
      <c r="P438" s="170">
        <v>4.1693000000000001E-2</v>
      </c>
      <c r="Q438" s="170"/>
      <c r="R438">
        <v>0</v>
      </c>
      <c r="S438">
        <v>-0.56691999999999998</v>
      </c>
      <c r="T438">
        <v>1.13384</v>
      </c>
      <c r="U438" s="170">
        <v>4.1709000000000003E-2</v>
      </c>
    </row>
    <row r="439" spans="1:21" x14ac:dyDescent="0.25">
      <c r="A439">
        <v>0</v>
      </c>
      <c r="B439" s="170">
        <v>-0.56691999999999998</v>
      </c>
      <c r="C439" s="170">
        <v>1.32281</v>
      </c>
      <c r="D439" s="180">
        <v>2.4489E-2</v>
      </c>
      <c r="F439">
        <v>0</v>
      </c>
      <c r="G439" s="170">
        <v>-0.56691999999999998</v>
      </c>
      <c r="H439">
        <v>1.32281</v>
      </c>
      <c r="I439" s="170">
        <v>2.4590999999999998E-2</v>
      </c>
      <c r="L439" s="170"/>
      <c r="M439" s="183">
        <v>0</v>
      </c>
      <c r="N439" s="111">
        <v>-0.56691999999999998</v>
      </c>
      <c r="O439">
        <v>1.32281</v>
      </c>
      <c r="P439" s="170">
        <v>2.4492E-2</v>
      </c>
      <c r="Q439" s="170"/>
      <c r="R439">
        <v>0</v>
      </c>
      <c r="S439">
        <v>-0.56691999999999998</v>
      </c>
      <c r="T439">
        <v>1.32281</v>
      </c>
      <c r="U439" s="170">
        <v>2.4504000000000001E-2</v>
      </c>
    </row>
    <row r="440" spans="1:21" x14ac:dyDescent="0.25">
      <c r="A440">
        <v>0</v>
      </c>
      <c r="B440" s="170">
        <v>-0.56691999999999998</v>
      </c>
      <c r="C440" s="170">
        <v>1.51179</v>
      </c>
      <c r="D440" s="180">
        <v>1.4324E-2</v>
      </c>
      <c r="F440">
        <v>0</v>
      </c>
      <c r="G440" s="170">
        <v>-0.56691999999999998</v>
      </c>
      <c r="H440">
        <v>1.51179</v>
      </c>
      <c r="I440" s="170">
        <v>1.4475E-2</v>
      </c>
      <c r="L440" s="170"/>
      <c r="M440" s="183">
        <v>0</v>
      </c>
      <c r="N440" s="111">
        <v>-0.56691999999999998</v>
      </c>
      <c r="O440">
        <v>1.51179</v>
      </c>
      <c r="P440" s="170">
        <v>1.4326E-2</v>
      </c>
      <c r="Q440" s="170"/>
      <c r="R440">
        <v>0</v>
      </c>
      <c r="S440">
        <v>-0.56691999999999998</v>
      </c>
      <c r="T440">
        <v>1.51179</v>
      </c>
      <c r="U440" s="170">
        <v>1.4345999999999999E-2</v>
      </c>
    </row>
    <row r="441" spans="1:21" x14ac:dyDescent="0.25">
      <c r="A441">
        <v>0</v>
      </c>
      <c r="B441" s="170">
        <v>-0.56691999999999998</v>
      </c>
      <c r="C441" s="170">
        <v>1.70076</v>
      </c>
      <c r="D441" s="180">
        <v>8.3202999999999992E-3</v>
      </c>
      <c r="F441">
        <v>0</v>
      </c>
      <c r="G441" s="170">
        <v>-0.56691999999999998</v>
      </c>
      <c r="H441">
        <v>1.70076</v>
      </c>
      <c r="I441" s="170">
        <v>8.6275999999999992E-3</v>
      </c>
      <c r="L441" s="170"/>
      <c r="M441" s="183">
        <v>0</v>
      </c>
      <c r="N441" s="111">
        <v>-0.56691999999999998</v>
      </c>
      <c r="O441">
        <v>1.70076</v>
      </c>
      <c r="P441" s="170">
        <v>8.3216000000000002E-3</v>
      </c>
      <c r="Q441" s="170"/>
      <c r="R441">
        <v>0</v>
      </c>
      <c r="S441">
        <v>-0.56691999999999998</v>
      </c>
      <c r="T441">
        <v>1.70076</v>
      </c>
      <c r="U441" s="170">
        <v>8.3546000000000002E-3</v>
      </c>
    </row>
    <row r="442" spans="1:21" x14ac:dyDescent="0.25">
      <c r="A442">
        <v>0</v>
      </c>
      <c r="B442" s="170">
        <v>-0.56691999999999998</v>
      </c>
      <c r="C442" s="170">
        <v>1.8897299999999999</v>
      </c>
      <c r="D442" s="180">
        <v>4.8084E-3</v>
      </c>
      <c r="F442">
        <v>0</v>
      </c>
      <c r="G442" s="170">
        <v>-0.56691999999999998</v>
      </c>
      <c r="H442">
        <v>1.8897299999999999</v>
      </c>
      <c r="I442" s="170">
        <v>5.3518999999999997E-3</v>
      </c>
      <c r="L442" s="170"/>
      <c r="M442" s="183">
        <v>0</v>
      </c>
      <c r="N442" s="111">
        <v>-0.56691999999999998</v>
      </c>
      <c r="O442">
        <v>1.8897299999999999</v>
      </c>
      <c r="P442" s="170">
        <v>4.8091000000000002E-3</v>
      </c>
      <c r="Q442" s="170"/>
      <c r="R442">
        <v>0</v>
      </c>
      <c r="S442">
        <v>-0.56691999999999998</v>
      </c>
      <c r="T442">
        <v>1.8897299999999999</v>
      </c>
      <c r="U442" s="170">
        <v>4.8576000000000001E-3</v>
      </c>
    </row>
    <row r="443" spans="1:21" x14ac:dyDescent="0.25">
      <c r="A443">
        <v>0</v>
      </c>
      <c r="B443" s="170">
        <v>-0.56691999999999998</v>
      </c>
      <c r="C443" s="170">
        <v>2.0787100000000001</v>
      </c>
      <c r="D443" s="180">
        <v>2.7815000000000001E-3</v>
      </c>
      <c r="F443">
        <v>0</v>
      </c>
      <c r="G443" s="170">
        <v>-0.56691999999999998</v>
      </c>
      <c r="H443">
        <v>2.0787100000000001</v>
      </c>
      <c r="I443" s="170">
        <v>3.6097999999999998E-3</v>
      </c>
      <c r="L443" s="170"/>
      <c r="M443" s="183">
        <v>0</v>
      </c>
      <c r="N443" s="111">
        <v>-0.56691999999999998</v>
      </c>
      <c r="O443">
        <v>2.0787100000000001</v>
      </c>
      <c r="P443" s="170">
        <v>2.7818000000000001E-3</v>
      </c>
      <c r="Q443" s="170"/>
      <c r="R443">
        <v>0</v>
      </c>
      <c r="S443">
        <v>-0.56691999999999998</v>
      </c>
      <c r="T443">
        <v>2.0787100000000001</v>
      </c>
      <c r="U443" s="170">
        <v>2.8457000000000001E-3</v>
      </c>
    </row>
    <row r="444" spans="1:21" x14ac:dyDescent="0.25">
      <c r="A444">
        <v>0</v>
      </c>
      <c r="B444" s="170">
        <v>-0.56691999999999998</v>
      </c>
      <c r="C444" s="170">
        <v>2.2676799999999999</v>
      </c>
      <c r="D444" s="180">
        <v>1.6214000000000001E-3</v>
      </c>
      <c r="F444">
        <v>0</v>
      </c>
      <c r="G444" s="170">
        <v>-0.56691999999999998</v>
      </c>
      <c r="H444">
        <v>2.2676799999999999</v>
      </c>
      <c r="I444" s="170">
        <v>2.7488E-3</v>
      </c>
      <c r="L444" s="170"/>
      <c r="M444" s="183">
        <v>0</v>
      </c>
      <c r="N444" s="111">
        <v>-0.56691999999999998</v>
      </c>
      <c r="O444">
        <v>2.2676799999999999</v>
      </c>
      <c r="P444" s="170">
        <v>1.6213E-3</v>
      </c>
      <c r="Q444" s="170"/>
      <c r="R444">
        <v>0</v>
      </c>
      <c r="S444">
        <v>-0.56691999999999998</v>
      </c>
      <c r="T444">
        <v>2.2676799999999999</v>
      </c>
      <c r="U444" s="170">
        <v>1.6999000000000001E-3</v>
      </c>
    </row>
    <row r="445" spans="1:21" x14ac:dyDescent="0.25">
      <c r="A445">
        <v>0</v>
      </c>
      <c r="B445" s="170">
        <v>-0.56691999999999998</v>
      </c>
      <c r="C445" s="170">
        <v>2.4566499999999998</v>
      </c>
      <c r="D445" s="180">
        <v>9.5591999999999997E-4</v>
      </c>
      <c r="F445">
        <v>0</v>
      </c>
      <c r="G445" s="170">
        <v>-0.56691999999999998</v>
      </c>
      <c r="H445">
        <v>2.4566499999999998</v>
      </c>
      <c r="I445" s="170">
        <v>2.3651000000000002E-3</v>
      </c>
      <c r="L445" s="170"/>
      <c r="M445" s="183">
        <v>0</v>
      </c>
      <c r="N445" s="111">
        <v>-0.56691999999999998</v>
      </c>
      <c r="O445">
        <v>2.4566499999999998</v>
      </c>
      <c r="P445" s="170">
        <v>9.5569999999999997E-4</v>
      </c>
      <c r="Q445" s="170"/>
      <c r="R445">
        <v>0</v>
      </c>
      <c r="S445">
        <v>-0.56691999999999998</v>
      </c>
      <c r="T445">
        <v>2.4566499999999998</v>
      </c>
      <c r="U445" s="170">
        <v>1.0480999999999999E-3</v>
      </c>
    </row>
    <row r="446" spans="1:21" x14ac:dyDescent="0.25">
      <c r="A446">
        <v>0</v>
      </c>
      <c r="B446" s="170">
        <v>-0.56691999999999998</v>
      </c>
      <c r="C446" s="170">
        <v>2.6456300000000001</v>
      </c>
      <c r="D446" s="180">
        <v>5.6977999999999998E-4</v>
      </c>
      <c r="F446">
        <v>0</v>
      </c>
      <c r="G446" s="170">
        <v>-0.56691999999999998</v>
      </c>
      <c r="H446">
        <v>2.6456300000000001</v>
      </c>
      <c r="I446" s="170">
        <v>2.2174999999999999E-3</v>
      </c>
      <c r="L446" s="170"/>
      <c r="M446" s="183">
        <v>0</v>
      </c>
      <c r="N446" s="111">
        <v>-0.56691999999999998</v>
      </c>
      <c r="O446">
        <v>2.6456300000000001</v>
      </c>
      <c r="P446" s="170">
        <v>5.6946000000000004E-4</v>
      </c>
      <c r="Q446" s="170"/>
      <c r="R446">
        <v>0</v>
      </c>
      <c r="S446">
        <v>-0.56691999999999998</v>
      </c>
      <c r="T446">
        <v>2.6456300000000001</v>
      </c>
      <c r="U446" s="170">
        <v>6.7515999999999995E-4</v>
      </c>
    </row>
    <row r="447" spans="1:21" x14ac:dyDescent="0.25">
      <c r="A447">
        <v>0</v>
      </c>
      <c r="B447" s="170">
        <v>-0.56691999999999998</v>
      </c>
      <c r="C447" s="170">
        <v>2.8346</v>
      </c>
      <c r="D447" s="180">
        <v>3.4189000000000002E-4</v>
      </c>
      <c r="F447">
        <v>0</v>
      </c>
      <c r="G447" s="170">
        <v>-0.56691999999999998</v>
      </c>
      <c r="H447">
        <v>2.8346</v>
      </c>
      <c r="I447" s="170">
        <v>2.1676999999999998E-3</v>
      </c>
      <c r="L447" s="170"/>
      <c r="M447" s="183">
        <v>0</v>
      </c>
      <c r="N447" s="111">
        <v>-0.56691999999999998</v>
      </c>
      <c r="O447">
        <v>2.8346</v>
      </c>
      <c r="P447" s="170">
        <v>3.4155999999999998E-4</v>
      </c>
      <c r="Q447" s="170"/>
      <c r="R447">
        <v>0</v>
      </c>
      <c r="S447">
        <v>-0.56691999999999998</v>
      </c>
      <c r="T447">
        <v>2.8346</v>
      </c>
      <c r="U447" s="170">
        <v>4.6043000000000001E-4</v>
      </c>
    </row>
    <row r="448" spans="1:21" x14ac:dyDescent="0.25">
      <c r="A448">
        <v>0</v>
      </c>
      <c r="B448" s="170">
        <v>-0.56691999999999998</v>
      </c>
      <c r="C448" s="170">
        <v>3.0235699999999999</v>
      </c>
      <c r="D448" s="180">
        <v>2.0525E-4</v>
      </c>
      <c r="F448">
        <v>0</v>
      </c>
      <c r="G448" s="170">
        <v>-0.56691999999999998</v>
      </c>
      <c r="H448">
        <v>3.0235699999999999</v>
      </c>
      <c r="I448" s="170">
        <v>2.14E-3</v>
      </c>
      <c r="L448" s="170"/>
      <c r="M448" s="183">
        <v>0</v>
      </c>
      <c r="N448" s="111">
        <v>-0.56691999999999998</v>
      </c>
      <c r="O448">
        <v>3.0235699999999999</v>
      </c>
      <c r="P448" s="170">
        <v>2.0494E-4</v>
      </c>
      <c r="Q448" s="170"/>
      <c r="R448">
        <v>0</v>
      </c>
      <c r="S448">
        <v>-0.56691999999999998</v>
      </c>
      <c r="T448">
        <v>3.0235699999999999</v>
      </c>
      <c r="U448" s="170">
        <v>3.3708000000000002E-4</v>
      </c>
    </row>
    <row r="449" spans="1:21" x14ac:dyDescent="0.25">
      <c r="A449">
        <v>0</v>
      </c>
      <c r="B449" s="170">
        <v>-0.56691999999999998</v>
      </c>
      <c r="C449" s="170">
        <v>3.2125400000000002</v>
      </c>
      <c r="D449" s="180">
        <v>1.2248000000000001E-4</v>
      </c>
      <c r="F449">
        <v>0</v>
      </c>
      <c r="G449" s="170">
        <v>-0.56691999999999998</v>
      </c>
      <c r="H449">
        <v>3.2125400000000002</v>
      </c>
      <c r="I449" s="170">
        <v>2.0967999999999998E-3</v>
      </c>
      <c r="L449" s="170"/>
      <c r="M449" s="183">
        <v>0</v>
      </c>
      <c r="N449" s="111">
        <v>-0.56691999999999998</v>
      </c>
      <c r="O449">
        <v>3.2125400000000002</v>
      </c>
      <c r="P449" s="170">
        <v>1.2222000000000001E-4</v>
      </c>
      <c r="Q449" s="170"/>
      <c r="R449">
        <v>0</v>
      </c>
      <c r="S449">
        <v>-0.56691999999999998</v>
      </c>
      <c r="T449">
        <v>3.2125400000000002</v>
      </c>
      <c r="U449" s="170">
        <v>2.6783999999999998E-4</v>
      </c>
    </row>
    <row r="450" spans="1:21" x14ac:dyDescent="0.25">
      <c r="A450">
        <v>0</v>
      </c>
      <c r="B450" s="170">
        <v>-0.56691999999999998</v>
      </c>
      <c r="C450" s="170">
        <v>3.4015200000000001</v>
      </c>
      <c r="D450" s="180">
        <v>7.2260000000000003E-5</v>
      </c>
      <c r="F450">
        <v>0</v>
      </c>
      <c r="G450" s="170">
        <v>-0.56691999999999998</v>
      </c>
      <c r="H450">
        <v>3.4015200000000001</v>
      </c>
      <c r="I450" s="170">
        <v>2.0225E-3</v>
      </c>
      <c r="L450" s="170"/>
      <c r="M450" s="183">
        <v>0</v>
      </c>
      <c r="N450" s="111">
        <v>-0.56691999999999998</v>
      </c>
      <c r="O450">
        <v>3.4015200000000001</v>
      </c>
      <c r="P450" s="170">
        <v>7.2047999999999999E-5</v>
      </c>
      <c r="Q450" s="170"/>
      <c r="R450">
        <v>0</v>
      </c>
      <c r="S450">
        <v>-0.56691999999999998</v>
      </c>
      <c r="T450">
        <v>3.4015200000000001</v>
      </c>
      <c r="U450" s="170">
        <v>2.3136000000000001E-4</v>
      </c>
    </row>
    <row r="451" spans="1:21" x14ac:dyDescent="0.25">
      <c r="A451">
        <v>0</v>
      </c>
      <c r="B451" s="170">
        <v>-0.56691999999999998</v>
      </c>
      <c r="C451" s="170">
        <v>3.59049</v>
      </c>
      <c r="D451" s="180">
        <v>4.1984000000000003E-5</v>
      </c>
      <c r="F451">
        <v>0</v>
      </c>
      <c r="G451" s="170">
        <v>-0.56691999999999998</v>
      </c>
      <c r="H451">
        <v>3.59049</v>
      </c>
      <c r="I451" s="170">
        <v>1.9147000000000001E-3</v>
      </c>
      <c r="L451" s="170"/>
      <c r="M451" s="183">
        <v>0</v>
      </c>
      <c r="N451" s="111">
        <v>-0.56691999999999998</v>
      </c>
      <c r="O451">
        <v>3.59049</v>
      </c>
      <c r="P451" s="170">
        <v>4.1823999999999998E-5</v>
      </c>
      <c r="Q451" s="170"/>
      <c r="R451">
        <v>0</v>
      </c>
      <c r="S451">
        <v>-0.56691999999999998</v>
      </c>
      <c r="T451">
        <v>3.59049</v>
      </c>
      <c r="U451" s="170">
        <v>2.1489E-4</v>
      </c>
    </row>
    <row r="452" spans="1:21" x14ac:dyDescent="0.25">
      <c r="A452">
        <v>0</v>
      </c>
      <c r="B452" s="170">
        <v>-0.56691999999999998</v>
      </c>
      <c r="C452" s="170">
        <v>3.7794599999999998</v>
      </c>
      <c r="D452" s="180">
        <v>2.3974000000000001E-5</v>
      </c>
      <c r="F452">
        <v>0</v>
      </c>
      <c r="G452" s="170">
        <v>-0.56691999999999998</v>
      </c>
      <c r="H452">
        <v>3.7794599999999998</v>
      </c>
      <c r="I452" s="170">
        <v>1.7780000000000001E-3</v>
      </c>
      <c r="L452" s="170"/>
      <c r="M452" s="183">
        <v>0</v>
      </c>
      <c r="N452" s="111">
        <v>-0.56691999999999998</v>
      </c>
      <c r="O452">
        <v>3.7794599999999998</v>
      </c>
      <c r="P452" s="170">
        <v>2.3859999999999999E-5</v>
      </c>
      <c r="Q452" s="170"/>
      <c r="R452">
        <v>0</v>
      </c>
      <c r="S452">
        <v>-0.56691999999999998</v>
      </c>
      <c r="T452">
        <v>3.7794599999999998</v>
      </c>
      <c r="U452" s="170">
        <v>2.1055999999999999E-4</v>
      </c>
    </row>
    <row r="453" spans="1:21" x14ac:dyDescent="0.25">
      <c r="A453">
        <v>0</v>
      </c>
      <c r="B453" s="170">
        <v>-0.56691999999999998</v>
      </c>
      <c r="C453" s="170">
        <v>3.9684400000000002</v>
      </c>
      <c r="D453" s="180">
        <v>1.345E-5</v>
      </c>
      <c r="F453">
        <v>0</v>
      </c>
      <c r="G453" s="170">
        <v>-0.56691999999999998</v>
      </c>
      <c r="H453">
        <v>3.9684400000000002</v>
      </c>
      <c r="I453" s="170">
        <v>1.6206E-3</v>
      </c>
      <c r="L453" s="170"/>
      <c r="M453" s="183">
        <v>0</v>
      </c>
      <c r="N453" s="111">
        <v>-0.56691999999999998</v>
      </c>
      <c r="O453">
        <v>3.9684400000000002</v>
      </c>
      <c r="P453" s="170">
        <v>1.3373000000000001E-5</v>
      </c>
      <c r="Q453" s="170"/>
      <c r="R453">
        <v>0</v>
      </c>
      <c r="S453">
        <v>-0.56691999999999998</v>
      </c>
      <c r="T453">
        <v>3.9684400000000002</v>
      </c>
      <c r="U453" s="170">
        <v>2.1335000000000001E-4</v>
      </c>
    </row>
    <row r="454" spans="1:21" x14ac:dyDescent="0.25">
      <c r="A454">
        <v>0</v>
      </c>
      <c r="B454" s="170">
        <v>-0.56691999999999998</v>
      </c>
      <c r="C454" s="170">
        <v>4.1574099999999996</v>
      </c>
      <c r="D454" s="180">
        <v>7.4232000000000003E-6</v>
      </c>
      <c r="F454">
        <v>0</v>
      </c>
      <c r="G454" s="170">
        <v>-0.56691999999999998</v>
      </c>
      <c r="H454">
        <v>4.1574099999999996</v>
      </c>
      <c r="I454" s="170">
        <v>1.4514E-3</v>
      </c>
      <c r="L454" s="170"/>
      <c r="M454" s="183">
        <v>0</v>
      </c>
      <c r="N454" s="111">
        <v>-0.56691999999999998</v>
      </c>
      <c r="O454">
        <v>4.1574099999999996</v>
      </c>
      <c r="P454" s="170">
        <v>7.3729000000000002E-6</v>
      </c>
      <c r="Q454" s="170"/>
      <c r="R454">
        <v>0</v>
      </c>
      <c r="S454">
        <v>-0.56691999999999998</v>
      </c>
      <c r="T454">
        <v>4.1574099999999996</v>
      </c>
      <c r="U454" s="170">
        <v>2.2001E-4</v>
      </c>
    </row>
    <row r="455" spans="1:21" x14ac:dyDescent="0.25">
      <c r="A455">
        <v>0</v>
      </c>
      <c r="B455" s="170">
        <v>-0.56691999999999998</v>
      </c>
      <c r="C455" s="170">
        <v>4.3463799999999999</v>
      </c>
      <c r="D455" s="180">
        <v>4.0408999999999997E-6</v>
      </c>
      <c r="F455">
        <v>0</v>
      </c>
      <c r="G455" s="170">
        <v>-0.56691999999999998</v>
      </c>
      <c r="H455">
        <v>4.3463799999999999</v>
      </c>
      <c r="I455" s="170">
        <v>1.2788000000000001E-3</v>
      </c>
      <c r="L455" s="170"/>
      <c r="M455" s="183">
        <v>0</v>
      </c>
      <c r="N455" s="111">
        <v>-0.56691999999999998</v>
      </c>
      <c r="O455">
        <v>4.3463799999999999</v>
      </c>
      <c r="P455" s="170">
        <v>4.0103000000000004E-6</v>
      </c>
      <c r="Q455" s="170"/>
      <c r="R455">
        <v>0</v>
      </c>
      <c r="S455">
        <v>-0.56691999999999998</v>
      </c>
      <c r="T455">
        <v>4.3463799999999999</v>
      </c>
      <c r="U455" s="170">
        <v>2.2845999999999999E-4</v>
      </c>
    </row>
    <row r="456" spans="1:21" x14ac:dyDescent="0.25">
      <c r="A456">
        <v>0</v>
      </c>
      <c r="B456" s="170">
        <v>-0.56691999999999998</v>
      </c>
      <c r="C456" s="170">
        <v>4.5353599999999998</v>
      </c>
      <c r="D456" s="180">
        <v>2.1786000000000002E-6</v>
      </c>
      <c r="F456">
        <v>0</v>
      </c>
      <c r="G456" s="170">
        <v>-0.56691999999999998</v>
      </c>
      <c r="H456">
        <v>4.5353599999999998</v>
      </c>
      <c r="I456" s="170">
        <v>1.1100000000000001E-3</v>
      </c>
      <c r="L456" s="170"/>
      <c r="M456" s="183">
        <v>0</v>
      </c>
      <c r="N456" s="111">
        <v>-0.56691999999999998</v>
      </c>
      <c r="O456">
        <v>4.5353599999999998</v>
      </c>
      <c r="P456" s="170">
        <v>2.1616000000000002E-6</v>
      </c>
      <c r="Q456" s="170"/>
      <c r="R456">
        <v>0</v>
      </c>
      <c r="S456">
        <v>-0.56691999999999998</v>
      </c>
      <c r="T456">
        <v>4.5353599999999998</v>
      </c>
      <c r="U456" s="170">
        <v>2.3735E-4</v>
      </c>
    </row>
    <row r="457" spans="1:21" x14ac:dyDescent="0.25">
      <c r="A457">
        <v>0</v>
      </c>
      <c r="B457" s="170">
        <v>-0.56691999999999998</v>
      </c>
      <c r="C457" s="170">
        <v>4.7243300000000001</v>
      </c>
      <c r="D457" s="180">
        <v>1.1699E-6</v>
      </c>
      <c r="F457">
        <v>0</v>
      </c>
      <c r="G457" s="170">
        <v>-0.56691999999999998</v>
      </c>
      <c r="H457">
        <v>4.7243300000000001</v>
      </c>
      <c r="I457" s="170">
        <v>9.5034000000000004E-4</v>
      </c>
      <c r="L457" s="170"/>
      <c r="M457" s="183">
        <v>0</v>
      </c>
      <c r="N457" s="111">
        <v>-0.56691999999999998</v>
      </c>
      <c r="O457">
        <v>4.7243300000000001</v>
      </c>
      <c r="P457" s="170">
        <v>1.1615E-6</v>
      </c>
      <c r="Q457" s="170"/>
      <c r="R457">
        <v>0</v>
      </c>
      <c r="S457">
        <v>-0.56691999999999998</v>
      </c>
      <c r="T457">
        <v>4.7243300000000001</v>
      </c>
      <c r="U457" s="170">
        <v>2.4582E-4</v>
      </c>
    </row>
    <row r="458" spans="1:21" x14ac:dyDescent="0.25">
      <c r="A458">
        <v>0</v>
      </c>
      <c r="B458" s="170">
        <v>-0.56691999999999998</v>
      </c>
      <c r="C458" s="170">
        <v>4.9132999999999996</v>
      </c>
      <c r="D458" s="180">
        <v>6.3005999999999997E-7</v>
      </c>
      <c r="F458">
        <v>0</v>
      </c>
      <c r="G458" s="170">
        <v>-0.56691999999999998</v>
      </c>
      <c r="H458">
        <v>4.9132999999999996</v>
      </c>
      <c r="I458" s="170">
        <v>8.0336999999999997E-4</v>
      </c>
      <c r="L458" s="170"/>
      <c r="M458" s="183">
        <v>0</v>
      </c>
      <c r="N458" s="111">
        <v>-0.56691999999999998</v>
      </c>
      <c r="O458">
        <v>4.9132999999999996</v>
      </c>
      <c r="P458" s="170">
        <v>6.2710999999999996E-7</v>
      </c>
      <c r="Q458" s="170"/>
      <c r="R458">
        <v>0</v>
      </c>
      <c r="S458">
        <v>-0.56691999999999998</v>
      </c>
      <c r="T458">
        <v>4.9132999999999996</v>
      </c>
      <c r="U458" s="170">
        <v>2.5333000000000002E-4</v>
      </c>
    </row>
    <row r="459" spans="1:21" x14ac:dyDescent="0.25">
      <c r="A459">
        <v>0</v>
      </c>
      <c r="B459" s="170">
        <v>-0.56691999999999998</v>
      </c>
      <c r="C459" s="170">
        <v>5.1022800000000004</v>
      </c>
      <c r="D459" s="180">
        <v>3.4312000000000002E-7</v>
      </c>
      <c r="F459">
        <v>0</v>
      </c>
      <c r="G459" s="170">
        <v>-0.56691999999999998</v>
      </c>
      <c r="H459">
        <v>5.1022800000000004</v>
      </c>
      <c r="I459" s="170">
        <v>6.7124000000000003E-4</v>
      </c>
      <c r="L459" s="170"/>
      <c r="M459" s="183">
        <v>0</v>
      </c>
      <c r="N459" s="111">
        <v>-0.56691999999999998</v>
      </c>
      <c r="O459">
        <v>5.1022800000000004</v>
      </c>
      <c r="P459" s="170">
        <v>3.4326999999999998E-7</v>
      </c>
      <c r="Q459" s="170"/>
      <c r="R459">
        <v>0</v>
      </c>
      <c r="S459">
        <v>-0.56691999999999998</v>
      </c>
      <c r="T459">
        <v>5.1022800000000004</v>
      </c>
      <c r="U459" s="170">
        <v>2.5953E-4</v>
      </c>
    </row>
    <row r="460" spans="1:21" x14ac:dyDescent="0.25">
      <c r="A460">
        <v>0</v>
      </c>
      <c r="B460" s="170">
        <v>-0.56691999999999998</v>
      </c>
      <c r="C460" s="170">
        <v>5.2912499999999998</v>
      </c>
      <c r="D460" s="180">
        <v>1.9062E-7</v>
      </c>
      <c r="F460">
        <v>0</v>
      </c>
      <c r="G460" s="170">
        <v>-0.56691999999999998</v>
      </c>
      <c r="H460">
        <v>5.2912499999999998</v>
      </c>
      <c r="I460" s="170">
        <v>5.5480000000000004E-4</v>
      </c>
      <c r="L460" s="170"/>
      <c r="M460" s="183">
        <v>0</v>
      </c>
      <c r="N460" s="111">
        <v>-0.56691999999999998</v>
      </c>
      <c r="O460">
        <v>5.2912499999999998</v>
      </c>
      <c r="P460" s="170">
        <v>1.9238999999999999E-7</v>
      </c>
      <c r="Q460" s="170"/>
      <c r="R460">
        <v>0</v>
      </c>
      <c r="S460">
        <v>-0.56691999999999998</v>
      </c>
      <c r="T460">
        <v>5.2912499999999998</v>
      </c>
      <c r="U460" s="170">
        <v>2.6424E-4</v>
      </c>
    </row>
    <row r="461" spans="1:21" x14ac:dyDescent="0.25">
      <c r="A461">
        <v>0</v>
      </c>
      <c r="B461" s="170">
        <v>-0.56691999999999998</v>
      </c>
      <c r="C461" s="170">
        <v>5.4802200000000001</v>
      </c>
      <c r="D461" s="180">
        <v>1.0895000000000001E-7</v>
      </c>
      <c r="F461">
        <v>0</v>
      </c>
      <c r="G461" s="170">
        <v>-0.56691999999999998</v>
      </c>
      <c r="H461">
        <v>5.4802200000000001</v>
      </c>
      <c r="I461" s="170">
        <v>4.5394000000000001E-4</v>
      </c>
      <c r="L461" s="170"/>
      <c r="M461" s="183">
        <v>0</v>
      </c>
      <c r="N461" s="111">
        <v>-0.56691999999999998</v>
      </c>
      <c r="O461">
        <v>5.4802200000000001</v>
      </c>
      <c r="P461" s="170">
        <v>1.1145999999999999E-7</v>
      </c>
      <c r="Q461" s="170"/>
      <c r="R461">
        <v>0</v>
      </c>
      <c r="S461">
        <v>-0.56691999999999998</v>
      </c>
      <c r="T461">
        <v>5.4802200000000001</v>
      </c>
      <c r="U461" s="170">
        <v>2.6732999999999998E-4</v>
      </c>
    </row>
    <row r="462" spans="1:21" x14ac:dyDescent="0.25">
      <c r="A462">
        <v>0</v>
      </c>
      <c r="B462" s="170">
        <v>-0.56691999999999998</v>
      </c>
      <c r="C462" s="170">
        <v>5.6691900000000004</v>
      </c>
      <c r="D462" s="180">
        <v>6.4518999999999997E-8</v>
      </c>
      <c r="F462">
        <v>0</v>
      </c>
      <c r="G462" s="170">
        <v>-0.56691999999999998</v>
      </c>
      <c r="H462">
        <v>5.6691900000000004</v>
      </c>
      <c r="I462" s="170">
        <v>3.6790999999999999E-4</v>
      </c>
      <c r="L462" s="170"/>
      <c r="M462" s="183">
        <v>0</v>
      </c>
      <c r="N462" s="111">
        <v>-0.56691999999999998</v>
      </c>
      <c r="O462">
        <v>5.6691900000000004</v>
      </c>
      <c r="P462" s="170">
        <v>6.7237999999999996E-8</v>
      </c>
      <c r="Q462" s="170"/>
      <c r="R462">
        <v>0</v>
      </c>
      <c r="S462">
        <v>-0.56691999999999998</v>
      </c>
      <c r="T462">
        <v>5.6691900000000004</v>
      </c>
      <c r="U462" s="170">
        <v>2.6877999999999998E-4</v>
      </c>
    </row>
    <row r="463" spans="1:21" x14ac:dyDescent="0.25">
      <c r="A463">
        <v>0</v>
      </c>
      <c r="B463" s="170">
        <v>-0.56691999999999998</v>
      </c>
      <c r="C463" s="170">
        <v>5.8581700000000003</v>
      </c>
      <c r="D463" s="180">
        <v>3.9749000000000001E-8</v>
      </c>
      <c r="F463">
        <v>0</v>
      </c>
      <c r="G463" s="170">
        <v>-0.56691999999999998</v>
      </c>
      <c r="H463">
        <v>5.8581700000000003</v>
      </c>
      <c r="I463" s="170">
        <v>2.9550000000000003E-4</v>
      </c>
      <c r="L463" s="170"/>
      <c r="M463" s="183">
        <v>0</v>
      </c>
      <c r="N463" s="111">
        <v>-0.56691999999999998</v>
      </c>
      <c r="O463">
        <v>5.8581700000000003</v>
      </c>
      <c r="P463" s="170">
        <v>4.2412999999999997E-8</v>
      </c>
      <c r="Q463" s="170"/>
      <c r="R463">
        <v>0</v>
      </c>
      <c r="S463">
        <v>-0.56691999999999998</v>
      </c>
      <c r="T463">
        <v>5.8581700000000003</v>
      </c>
      <c r="U463" s="170">
        <v>2.6860000000000002E-4</v>
      </c>
    </row>
    <row r="464" spans="1:21" x14ac:dyDescent="0.25">
      <c r="A464">
        <v>0</v>
      </c>
      <c r="B464" s="170">
        <v>-0.56691999999999998</v>
      </c>
      <c r="C464" s="170">
        <v>6.0471399999999997</v>
      </c>
      <c r="D464" s="180">
        <v>2.5495999999999999E-8</v>
      </c>
      <c r="F464">
        <v>0</v>
      </c>
      <c r="G464" s="170">
        <v>-0.56691999999999998</v>
      </c>
      <c r="H464">
        <v>6.0471399999999997</v>
      </c>
      <c r="I464" s="170">
        <v>2.3531E-4</v>
      </c>
      <c r="L464" s="170"/>
      <c r="M464" s="183">
        <v>0</v>
      </c>
      <c r="N464" s="111">
        <v>-0.56691999999999998</v>
      </c>
      <c r="O464">
        <v>6.0471399999999997</v>
      </c>
      <c r="P464" s="170">
        <v>2.7977E-8</v>
      </c>
      <c r="Q464" s="170"/>
      <c r="R464">
        <v>0</v>
      </c>
      <c r="S464">
        <v>-0.56691999999999998</v>
      </c>
      <c r="T464">
        <v>6.0471399999999997</v>
      </c>
      <c r="U464" s="170">
        <v>2.6685000000000001E-4</v>
      </c>
    </row>
    <row r="465" spans="1:21" x14ac:dyDescent="0.25">
      <c r="A465">
        <v>0</v>
      </c>
      <c r="B465" s="170">
        <v>-0.56691999999999998</v>
      </c>
      <c r="C465" s="170">
        <v>6.23611</v>
      </c>
      <c r="D465" s="180">
        <v>1.6983000000000001E-8</v>
      </c>
      <c r="F465">
        <v>0</v>
      </c>
      <c r="G465" s="170">
        <v>-0.56691999999999998</v>
      </c>
      <c r="H465">
        <v>6.23611</v>
      </c>
      <c r="I465" s="170">
        <v>1.8583E-4</v>
      </c>
      <c r="L465" s="170"/>
      <c r="M465" s="183">
        <v>0</v>
      </c>
      <c r="N465" s="111">
        <v>-0.56691999999999998</v>
      </c>
      <c r="O465">
        <v>6.23611</v>
      </c>
      <c r="P465" s="170">
        <v>1.9232E-8</v>
      </c>
      <c r="Q465" s="170"/>
      <c r="R465">
        <v>0</v>
      </c>
      <c r="S465">
        <v>-0.56691999999999998</v>
      </c>
      <c r="T465">
        <v>6.23611</v>
      </c>
      <c r="U465" s="170">
        <v>2.6360000000000001E-4</v>
      </c>
    </row>
    <row r="466" spans="1:21" x14ac:dyDescent="0.25">
      <c r="A466">
        <v>0</v>
      </c>
      <c r="B466" s="170">
        <v>-0.56691999999999998</v>
      </c>
      <c r="C466" s="170">
        <v>6.42509</v>
      </c>
      <c r="D466" s="180">
        <v>1.1685E-8</v>
      </c>
      <c r="F466">
        <v>0</v>
      </c>
      <c r="G466" s="170">
        <v>-0.56691999999999998</v>
      </c>
      <c r="H466">
        <v>6.42509</v>
      </c>
      <c r="I466" s="170">
        <v>1.4558E-4</v>
      </c>
      <c r="L466" s="170"/>
      <c r="M466" s="183">
        <v>0</v>
      </c>
      <c r="N466" s="111">
        <v>-0.56691999999999998</v>
      </c>
      <c r="O466">
        <v>6.42509</v>
      </c>
      <c r="P466" s="170">
        <v>1.3697E-8</v>
      </c>
      <c r="Q466" s="170"/>
      <c r="R466">
        <v>0</v>
      </c>
      <c r="S466">
        <v>-0.56691999999999998</v>
      </c>
      <c r="T466">
        <v>6.42509</v>
      </c>
      <c r="U466" s="170">
        <v>2.5898000000000002E-4</v>
      </c>
    </row>
    <row r="467" spans="1:21" x14ac:dyDescent="0.25">
      <c r="A467">
        <v>0</v>
      </c>
      <c r="B467" s="170">
        <v>-0.56691999999999998</v>
      </c>
      <c r="C467" s="170">
        <v>6.6140600000000003</v>
      </c>
      <c r="D467" s="180">
        <v>8.2515999999999999E-9</v>
      </c>
      <c r="F467">
        <v>0</v>
      </c>
      <c r="G467" s="170">
        <v>-0.56691999999999998</v>
      </c>
      <c r="H467">
        <v>6.6140600000000003</v>
      </c>
      <c r="I467" s="170">
        <v>1.1315E-4</v>
      </c>
      <c r="L467" s="170"/>
      <c r="M467" s="183">
        <v>0</v>
      </c>
      <c r="N467" s="111">
        <v>-0.56691999999999998</v>
      </c>
      <c r="O467">
        <v>6.6140600000000003</v>
      </c>
      <c r="P467" s="170">
        <v>1.0038E-8</v>
      </c>
      <c r="Q467" s="170"/>
      <c r="R467">
        <v>0</v>
      </c>
      <c r="S467">
        <v>-0.56691999999999998</v>
      </c>
      <c r="T467">
        <v>6.6140600000000003</v>
      </c>
      <c r="U467" s="170">
        <v>2.5310000000000003E-4</v>
      </c>
    </row>
    <row r="468" spans="1:21" x14ac:dyDescent="0.25">
      <c r="A468">
        <v>0</v>
      </c>
      <c r="B468" s="170">
        <v>-0.56691999999999998</v>
      </c>
      <c r="C468" s="170">
        <v>6.8030299999999997</v>
      </c>
      <c r="D468" s="180">
        <v>5.9390999999999999E-9</v>
      </c>
      <c r="F468">
        <v>0</v>
      </c>
      <c r="G468" s="170">
        <v>-0.56691999999999998</v>
      </c>
      <c r="H468">
        <v>6.8030299999999997</v>
      </c>
      <c r="I468" s="170">
        <v>8.7274000000000005E-5</v>
      </c>
      <c r="L468" s="170"/>
      <c r="M468" s="183">
        <v>0</v>
      </c>
      <c r="N468" s="111">
        <v>-0.56691999999999998</v>
      </c>
      <c r="O468">
        <v>6.8030299999999997</v>
      </c>
      <c r="P468" s="170">
        <v>7.5220999999999999E-9</v>
      </c>
      <c r="Q468" s="170"/>
      <c r="R468">
        <v>0</v>
      </c>
      <c r="S468">
        <v>-0.56691999999999998</v>
      </c>
      <c r="T468">
        <v>6.8030299999999997</v>
      </c>
      <c r="U468" s="170">
        <v>2.4610000000000002E-4</v>
      </c>
    </row>
    <row r="469" spans="1:21" x14ac:dyDescent="0.25">
      <c r="A469">
        <v>0</v>
      </c>
      <c r="B469" s="170">
        <v>-0.56691999999999998</v>
      </c>
      <c r="C469" s="170">
        <v>6.9920099999999996</v>
      </c>
      <c r="D469" s="180">
        <v>4.3299999999999997E-9</v>
      </c>
      <c r="F469">
        <v>0</v>
      </c>
      <c r="G469" s="170">
        <v>-0.56691999999999998</v>
      </c>
      <c r="H469">
        <v>6.9920099999999996</v>
      </c>
      <c r="I469" s="170">
        <v>6.6803000000000004E-5</v>
      </c>
      <c r="L469" s="170"/>
      <c r="M469" s="183">
        <v>0</v>
      </c>
      <c r="N469" s="111">
        <v>-0.56691999999999998</v>
      </c>
      <c r="O469">
        <v>6.9920099999999996</v>
      </c>
      <c r="P469" s="170">
        <v>5.7314000000000003E-9</v>
      </c>
      <c r="Q469" s="170"/>
      <c r="R469">
        <v>0</v>
      </c>
      <c r="S469">
        <v>-0.56691999999999998</v>
      </c>
      <c r="T469">
        <v>6.9920099999999996</v>
      </c>
      <c r="U469" s="170">
        <v>2.3813999999999999E-4</v>
      </c>
    </row>
    <row r="470" spans="1:21" x14ac:dyDescent="0.25">
      <c r="A470">
        <v>0</v>
      </c>
      <c r="B470" s="170">
        <v>-0.56691999999999998</v>
      </c>
      <c r="C470" s="170">
        <v>7.1809799999999999</v>
      </c>
      <c r="D470" s="180">
        <v>3.1807E-9</v>
      </c>
      <c r="F470">
        <v>0</v>
      </c>
      <c r="G470" s="170">
        <v>-0.56691999999999998</v>
      </c>
      <c r="H470">
        <v>7.1809799999999999</v>
      </c>
      <c r="I470" s="170">
        <v>5.0751000000000002E-5</v>
      </c>
      <c r="L470" s="170"/>
      <c r="M470" s="183">
        <v>0</v>
      </c>
      <c r="N470" s="111">
        <v>-0.56691999999999998</v>
      </c>
      <c r="O470">
        <v>7.1809799999999999</v>
      </c>
      <c r="P470" s="170">
        <v>4.4215999999999997E-9</v>
      </c>
      <c r="Q470" s="170"/>
      <c r="R470">
        <v>0</v>
      </c>
      <c r="S470">
        <v>-0.56691999999999998</v>
      </c>
      <c r="T470">
        <v>7.1809799999999999</v>
      </c>
      <c r="U470" s="170">
        <v>2.2937000000000001E-4</v>
      </c>
    </row>
    <row r="471" spans="1:21" x14ac:dyDescent="0.25">
      <c r="A471">
        <v>0</v>
      </c>
      <c r="B471" s="170">
        <v>-0.56691999999999998</v>
      </c>
      <c r="C471" s="170">
        <v>7.3699500000000002</v>
      </c>
      <c r="D471" s="180">
        <v>2.3443999999999999E-9</v>
      </c>
      <c r="F471">
        <v>0</v>
      </c>
      <c r="G471" s="170">
        <v>-0.56691999999999998</v>
      </c>
      <c r="H471">
        <v>7.3699500000000002</v>
      </c>
      <c r="I471" s="170">
        <v>3.8269000000000002E-5</v>
      </c>
      <c r="L471" s="170"/>
      <c r="M471" s="183">
        <v>0</v>
      </c>
      <c r="N471" s="111">
        <v>-0.56691999999999998</v>
      </c>
      <c r="O471">
        <v>7.3699500000000002</v>
      </c>
      <c r="P471" s="170">
        <v>3.4434999999999999E-9</v>
      </c>
      <c r="Q471" s="170"/>
      <c r="R471">
        <v>0</v>
      </c>
      <c r="S471">
        <v>-0.56691999999999998</v>
      </c>
      <c r="T471">
        <v>7.3699500000000002</v>
      </c>
      <c r="U471" s="170">
        <v>2.1994000000000001E-4</v>
      </c>
    </row>
    <row r="472" spans="1:21" x14ac:dyDescent="0.25">
      <c r="A472">
        <v>0</v>
      </c>
      <c r="B472" s="170">
        <v>-0.56691999999999998</v>
      </c>
      <c r="C472" s="170">
        <v>7.5589199999999996</v>
      </c>
      <c r="D472" s="180">
        <v>1.7282000000000001E-9</v>
      </c>
      <c r="F472">
        <v>0</v>
      </c>
      <c r="G472" s="170">
        <v>-0.56691999999999998</v>
      </c>
      <c r="H472">
        <v>7.5589199999999996</v>
      </c>
      <c r="I472" s="170">
        <v>2.8643E-5</v>
      </c>
      <c r="L472" s="170"/>
      <c r="M472" s="183">
        <v>0</v>
      </c>
      <c r="N472" s="111">
        <v>-0.56691999999999998</v>
      </c>
      <c r="O472">
        <v>7.5589199999999996</v>
      </c>
      <c r="P472" s="170">
        <v>2.7022E-9</v>
      </c>
      <c r="Q472" s="170"/>
      <c r="R472">
        <v>0</v>
      </c>
      <c r="S472">
        <v>-0.56691999999999998</v>
      </c>
      <c r="T472">
        <v>7.5589199999999996</v>
      </c>
      <c r="U472" s="170">
        <v>2.0998999999999999E-4</v>
      </c>
    </row>
    <row r="473" spans="1:21" x14ac:dyDescent="0.25">
      <c r="A473">
        <v>0</v>
      </c>
      <c r="B473" s="170">
        <v>-0.56691999999999998</v>
      </c>
      <c r="C473" s="170">
        <v>7.7478999999999996</v>
      </c>
      <c r="D473" s="180">
        <v>1.2711999999999999E-9</v>
      </c>
      <c r="F473">
        <v>0</v>
      </c>
      <c r="G473" s="170">
        <v>-0.56691999999999998</v>
      </c>
      <c r="H473">
        <v>7.7478999999999996</v>
      </c>
      <c r="I473" s="170">
        <v>2.128E-5</v>
      </c>
      <c r="L473" s="170"/>
      <c r="M473" s="183">
        <v>0</v>
      </c>
      <c r="N473" s="111">
        <v>-0.56691999999999998</v>
      </c>
      <c r="O473">
        <v>7.7478999999999996</v>
      </c>
      <c r="P473" s="170">
        <v>2.1347000000000001E-9</v>
      </c>
      <c r="Q473" s="170"/>
      <c r="R473">
        <v>0</v>
      </c>
      <c r="S473">
        <v>-0.56691999999999998</v>
      </c>
      <c r="T473">
        <v>7.7478999999999996</v>
      </c>
      <c r="U473" s="170">
        <v>1.9966999999999999E-4</v>
      </c>
    </row>
    <row r="474" spans="1:21" x14ac:dyDescent="0.25">
      <c r="A474">
        <v>0</v>
      </c>
      <c r="B474" s="170">
        <v>-0.56691999999999998</v>
      </c>
      <c r="C474" s="170">
        <v>7.9368699999999999</v>
      </c>
      <c r="D474" s="180">
        <v>9.3140999999999999E-10</v>
      </c>
      <c r="F474">
        <v>0</v>
      </c>
      <c r="G474" s="170">
        <v>-0.56691999999999998</v>
      </c>
      <c r="H474">
        <v>7.9368699999999999</v>
      </c>
      <c r="I474" s="170">
        <v>1.5693999999999999E-5</v>
      </c>
      <c r="L474" s="170"/>
      <c r="M474" s="183">
        <v>0</v>
      </c>
      <c r="N474" s="111">
        <v>-0.56691999999999998</v>
      </c>
      <c r="O474">
        <v>7.9368699999999999</v>
      </c>
      <c r="P474" s="170">
        <v>1.6972000000000001E-9</v>
      </c>
      <c r="Q474" s="170"/>
      <c r="R474">
        <v>0</v>
      </c>
      <c r="S474">
        <v>-0.56691999999999998</v>
      </c>
      <c r="T474">
        <v>7.9368699999999999</v>
      </c>
      <c r="U474" s="170">
        <v>1.8912000000000001E-4</v>
      </c>
    </row>
    <row r="475" spans="1:21" x14ac:dyDescent="0.25">
      <c r="A475">
        <v>0</v>
      </c>
      <c r="B475" s="170">
        <v>-0.56691999999999998</v>
      </c>
      <c r="C475" s="170">
        <v>8.1258400000000002</v>
      </c>
      <c r="D475" s="180">
        <v>6.7902999999999998E-10</v>
      </c>
      <c r="F475">
        <v>0</v>
      </c>
      <c r="G475" s="170">
        <v>-0.56691999999999998</v>
      </c>
      <c r="H475">
        <v>8.1258400000000002</v>
      </c>
      <c r="I475" s="170">
        <v>1.1489E-5</v>
      </c>
      <c r="L475" s="170"/>
      <c r="M475" s="183">
        <v>0</v>
      </c>
      <c r="N475" s="111">
        <v>-0.56691999999999998</v>
      </c>
      <c r="O475">
        <v>8.1258400000000002</v>
      </c>
      <c r="P475" s="170">
        <v>1.3585E-9</v>
      </c>
      <c r="Q475" s="170"/>
      <c r="R475">
        <v>0</v>
      </c>
      <c r="S475">
        <v>-0.56691999999999998</v>
      </c>
      <c r="T475">
        <v>8.1258400000000002</v>
      </c>
      <c r="U475" s="170">
        <v>1.7844000000000001E-4</v>
      </c>
    </row>
    <row r="476" spans="1:21" x14ac:dyDescent="0.25">
      <c r="A476">
        <v>0</v>
      </c>
      <c r="B476" s="170">
        <v>-0.56691999999999998</v>
      </c>
      <c r="C476" s="170">
        <v>8.3148199999999992</v>
      </c>
      <c r="D476" s="180">
        <v>4.9216999999999997E-10</v>
      </c>
      <c r="F476">
        <v>0</v>
      </c>
      <c r="G476" s="170">
        <v>-0.56691999999999998</v>
      </c>
      <c r="H476">
        <v>8.3148199999999992</v>
      </c>
      <c r="I476" s="170">
        <v>8.3492999999999998E-6</v>
      </c>
      <c r="L476" s="170"/>
      <c r="M476" s="183">
        <v>0</v>
      </c>
      <c r="N476" s="111">
        <v>-0.56691999999999998</v>
      </c>
      <c r="O476">
        <v>8.3148199999999992</v>
      </c>
      <c r="P476" s="170">
        <v>1.0952999999999999E-9</v>
      </c>
      <c r="Q476" s="170"/>
      <c r="R476">
        <v>0</v>
      </c>
      <c r="S476">
        <v>-0.56691999999999998</v>
      </c>
      <c r="T476">
        <v>8.3148199999999992</v>
      </c>
      <c r="U476" s="170">
        <v>1.6776000000000001E-4</v>
      </c>
    </row>
    <row r="477" spans="1:21" x14ac:dyDescent="0.25">
      <c r="A477">
        <v>0</v>
      </c>
      <c r="B477" s="170">
        <v>-0.56691999999999998</v>
      </c>
      <c r="C477" s="170">
        <v>8.5037900000000004</v>
      </c>
      <c r="D477" s="180">
        <v>3.5445999999999998E-10</v>
      </c>
      <c r="F477">
        <v>0</v>
      </c>
      <c r="G477" s="170">
        <v>-0.56691999999999998</v>
      </c>
      <c r="H477">
        <v>8.5037900000000004</v>
      </c>
      <c r="I477" s="170">
        <v>6.0231E-6</v>
      </c>
      <c r="L477" s="170"/>
      <c r="M477" s="183">
        <v>0</v>
      </c>
      <c r="N477" s="111">
        <v>-0.56691999999999998</v>
      </c>
      <c r="O477">
        <v>8.5037900000000004</v>
      </c>
      <c r="P477" s="170">
        <v>8.9013999999999999E-10</v>
      </c>
      <c r="Q477" s="170"/>
      <c r="R477">
        <v>0</v>
      </c>
      <c r="S477">
        <v>-0.56691999999999998</v>
      </c>
      <c r="T477">
        <v>8.5037900000000004</v>
      </c>
      <c r="U477" s="170">
        <v>1.5716999999999999E-4</v>
      </c>
    </row>
    <row r="478" spans="1:21" x14ac:dyDescent="0.25">
      <c r="A478">
        <v>0</v>
      </c>
      <c r="B478" s="170">
        <v>-0.56691999999999998</v>
      </c>
      <c r="C478" s="170">
        <v>8.6927599999999998</v>
      </c>
      <c r="D478" s="180">
        <v>2.5356999999999998E-10</v>
      </c>
      <c r="F478">
        <v>0</v>
      </c>
      <c r="G478" s="170">
        <v>-0.56691999999999998</v>
      </c>
      <c r="H478">
        <v>8.6927599999999998</v>
      </c>
      <c r="I478" s="170">
        <v>4.3131999999999996E-6</v>
      </c>
      <c r="L478" s="170"/>
      <c r="M478" s="183">
        <v>0</v>
      </c>
      <c r="N478" s="111">
        <v>-0.56691999999999998</v>
      </c>
      <c r="O478">
        <v>8.6927599999999998</v>
      </c>
      <c r="P478" s="170">
        <v>7.2966000000000004E-10</v>
      </c>
      <c r="Q478" s="170"/>
      <c r="R478">
        <v>0</v>
      </c>
      <c r="S478">
        <v>-0.56691999999999998</v>
      </c>
      <c r="T478">
        <v>8.6927599999999998</v>
      </c>
      <c r="U478" s="170">
        <v>1.4676000000000001E-4</v>
      </c>
    </row>
    <row r="479" spans="1:21" x14ac:dyDescent="0.25">
      <c r="A479">
        <v>0</v>
      </c>
      <c r="B479" s="170">
        <v>-0.56691999999999998</v>
      </c>
      <c r="C479" s="170">
        <v>8.8817400000000006</v>
      </c>
      <c r="D479" s="180">
        <v>1.8014999999999999E-10</v>
      </c>
      <c r="F479">
        <v>0</v>
      </c>
      <c r="G479" s="170">
        <v>-0.56691999999999998</v>
      </c>
      <c r="H479">
        <v>8.8817400000000006</v>
      </c>
      <c r="I479" s="170">
        <v>3.0661000000000002E-6</v>
      </c>
      <c r="L479" s="170"/>
      <c r="M479" s="183">
        <v>0</v>
      </c>
      <c r="N479" s="111">
        <v>-0.56691999999999998</v>
      </c>
      <c r="O479">
        <v>8.8817400000000006</v>
      </c>
      <c r="P479" s="170">
        <v>6.0358E-10</v>
      </c>
      <c r="Q479" s="170"/>
      <c r="R479">
        <v>0</v>
      </c>
      <c r="S479">
        <v>-0.56691999999999998</v>
      </c>
      <c r="T479">
        <v>8.8817400000000006</v>
      </c>
      <c r="U479" s="170">
        <v>1.3660000000000001E-4</v>
      </c>
    </row>
    <row r="480" spans="1:21" x14ac:dyDescent="0.25">
      <c r="A480">
        <v>0</v>
      </c>
      <c r="B480" s="170">
        <v>-0.56691999999999998</v>
      </c>
      <c r="C480" s="170">
        <v>9.0707100000000001</v>
      </c>
      <c r="D480" s="180">
        <v>1.2707999999999999E-10</v>
      </c>
      <c r="F480">
        <v>0</v>
      </c>
      <c r="G480" s="170">
        <v>-0.56691999999999998</v>
      </c>
      <c r="H480">
        <v>9.0707100000000001</v>
      </c>
      <c r="I480" s="170">
        <v>2.1637000000000001E-6</v>
      </c>
      <c r="L480" s="170"/>
      <c r="M480" s="183">
        <v>0</v>
      </c>
      <c r="N480" s="111">
        <v>-0.56691999999999998</v>
      </c>
      <c r="O480">
        <v>9.0707100000000001</v>
      </c>
      <c r="P480" s="170">
        <v>5.0396999999999997E-10</v>
      </c>
      <c r="Q480" s="170"/>
      <c r="R480">
        <v>0</v>
      </c>
      <c r="S480">
        <v>-0.56691999999999998</v>
      </c>
      <c r="T480">
        <v>9.0707100000000001</v>
      </c>
      <c r="U480" s="170">
        <v>1.2674999999999999E-4</v>
      </c>
    </row>
    <row r="481" spans="1:21" x14ac:dyDescent="0.25">
      <c r="A481">
        <v>0</v>
      </c>
      <c r="B481" s="170">
        <v>-0.56691999999999998</v>
      </c>
      <c r="C481" s="170">
        <v>9.2596799999999995</v>
      </c>
      <c r="D481" s="180">
        <v>8.8998999999999994E-11</v>
      </c>
      <c r="F481">
        <v>0</v>
      </c>
      <c r="G481" s="170">
        <v>-0.56691999999999998</v>
      </c>
      <c r="H481">
        <v>9.2596799999999995</v>
      </c>
      <c r="I481" s="170">
        <v>1.5156999999999999E-6</v>
      </c>
      <c r="L481" s="170"/>
      <c r="M481" s="183">
        <v>0</v>
      </c>
      <c r="N481" s="111">
        <v>-0.56691999999999998</v>
      </c>
      <c r="O481">
        <v>9.2596799999999995</v>
      </c>
      <c r="P481" s="170">
        <v>4.2472999999999999E-10</v>
      </c>
      <c r="Q481" s="170"/>
      <c r="R481">
        <v>0</v>
      </c>
      <c r="S481">
        <v>-0.56691999999999998</v>
      </c>
      <c r="T481">
        <v>9.2596799999999995</v>
      </c>
      <c r="U481" s="170">
        <v>1.1726E-4</v>
      </c>
    </row>
    <row r="482" spans="1:21" x14ac:dyDescent="0.25">
      <c r="A482">
        <v>0</v>
      </c>
      <c r="B482" s="170">
        <v>-0.37794</v>
      </c>
      <c r="C482" s="170">
        <v>-1.8897299999999999</v>
      </c>
      <c r="D482" s="180">
        <v>5.5256000000000003E-3</v>
      </c>
      <c r="F482">
        <v>0</v>
      </c>
      <c r="G482" s="170">
        <v>-0.37794</v>
      </c>
      <c r="H482">
        <v>-1.8897299999999999</v>
      </c>
      <c r="I482" s="170">
        <v>6.0033999999999999E-3</v>
      </c>
      <c r="L482" s="170"/>
      <c r="M482" s="183">
        <v>0</v>
      </c>
      <c r="N482" s="111">
        <v>-0.37794</v>
      </c>
      <c r="O482">
        <v>-1.8897299999999999</v>
      </c>
      <c r="P482" s="170">
        <v>5.5265000000000002E-3</v>
      </c>
      <c r="Q482" s="170"/>
      <c r="R482">
        <v>0</v>
      </c>
      <c r="S482">
        <v>-0.37794</v>
      </c>
      <c r="T482">
        <v>-1.8897299999999999</v>
      </c>
      <c r="U482" s="170">
        <v>5.5710000000000004E-3</v>
      </c>
    </row>
    <row r="483" spans="1:21" x14ac:dyDescent="0.25">
      <c r="A483">
        <v>0</v>
      </c>
      <c r="B483" s="170">
        <v>-0.37794</v>
      </c>
      <c r="C483" s="170">
        <v>-1.70075</v>
      </c>
      <c r="D483" s="180">
        <v>9.7056E-3</v>
      </c>
      <c r="F483">
        <v>0</v>
      </c>
      <c r="G483" s="170">
        <v>-0.37794</v>
      </c>
      <c r="H483">
        <v>-1.70075</v>
      </c>
      <c r="I483" s="170">
        <v>9.9594999999999996E-3</v>
      </c>
      <c r="L483" s="170"/>
      <c r="M483" s="183">
        <v>0</v>
      </c>
      <c r="N483" s="111">
        <v>-0.37794</v>
      </c>
      <c r="O483">
        <v>-1.70075</v>
      </c>
      <c r="P483" s="170">
        <v>9.7070999999999998E-3</v>
      </c>
      <c r="Q483" s="170"/>
      <c r="R483">
        <v>0</v>
      </c>
      <c r="S483">
        <v>-0.37794</v>
      </c>
      <c r="T483">
        <v>-1.70075</v>
      </c>
      <c r="U483" s="170">
        <v>9.7359999999999999E-3</v>
      </c>
    </row>
    <row r="484" spans="1:21" x14ac:dyDescent="0.25">
      <c r="A484">
        <v>0</v>
      </c>
      <c r="B484" s="170">
        <v>-0.37794</v>
      </c>
      <c r="C484" s="170">
        <v>-1.5117799999999999</v>
      </c>
      <c r="D484" s="180">
        <v>1.7007000000000001E-2</v>
      </c>
      <c r="F484">
        <v>0</v>
      </c>
      <c r="G484" s="170">
        <v>-0.37794</v>
      </c>
      <c r="H484">
        <v>-1.5117799999999999</v>
      </c>
      <c r="I484" s="170">
        <v>1.7129999999999999E-2</v>
      </c>
      <c r="L484" s="170"/>
      <c r="M484" s="183">
        <v>0</v>
      </c>
      <c r="N484" s="111">
        <v>-0.37794</v>
      </c>
      <c r="O484">
        <v>-1.5117799999999999</v>
      </c>
      <c r="P484" s="170">
        <v>1.7009E-2</v>
      </c>
      <c r="Q484" s="170"/>
      <c r="R484">
        <v>0</v>
      </c>
      <c r="S484">
        <v>-0.37794</v>
      </c>
      <c r="T484">
        <v>-1.5117799999999999</v>
      </c>
      <c r="U484" s="170">
        <v>1.7025999999999999E-2</v>
      </c>
    </row>
    <row r="485" spans="1:21" x14ac:dyDescent="0.25">
      <c r="A485">
        <v>0</v>
      </c>
      <c r="B485" s="170">
        <v>-0.37794</v>
      </c>
      <c r="C485" s="170">
        <v>-1.32281</v>
      </c>
      <c r="D485" s="180">
        <v>2.9773999999999998E-2</v>
      </c>
      <c r="F485">
        <v>0</v>
      </c>
      <c r="G485" s="170">
        <v>-0.37794</v>
      </c>
      <c r="H485">
        <v>-1.32281</v>
      </c>
      <c r="I485" s="170">
        <v>2.9891000000000001E-2</v>
      </c>
      <c r="L485" s="170"/>
      <c r="M485" s="183">
        <v>0</v>
      </c>
      <c r="N485" s="111">
        <v>-0.37794</v>
      </c>
      <c r="O485">
        <v>-1.32281</v>
      </c>
      <c r="P485" s="170">
        <v>2.9777000000000001E-2</v>
      </c>
      <c r="Q485" s="170"/>
      <c r="R485">
        <v>0</v>
      </c>
      <c r="S485">
        <v>-0.37794</v>
      </c>
      <c r="T485">
        <v>-1.32281</v>
      </c>
      <c r="U485" s="170">
        <v>2.9789E-2</v>
      </c>
    </row>
    <row r="486" spans="1:21" x14ac:dyDescent="0.25">
      <c r="A486">
        <v>0</v>
      </c>
      <c r="B486" s="170">
        <v>-0.37794</v>
      </c>
      <c r="C486" s="170">
        <v>-1.1338299999999999</v>
      </c>
      <c r="D486" s="180">
        <v>5.2434000000000001E-2</v>
      </c>
      <c r="F486">
        <v>0</v>
      </c>
      <c r="G486" s="170">
        <v>-0.37794</v>
      </c>
      <c r="H486">
        <v>-1.1338299999999999</v>
      </c>
      <c r="I486" s="170">
        <v>5.2714999999999998E-2</v>
      </c>
      <c r="L486" s="170"/>
      <c r="M486" s="183">
        <v>0</v>
      </c>
      <c r="N486" s="111">
        <v>-0.37794</v>
      </c>
      <c r="O486">
        <v>-1.1338299999999999</v>
      </c>
      <c r="P486" s="170">
        <v>5.2436000000000003E-2</v>
      </c>
      <c r="Q486" s="170"/>
      <c r="R486">
        <v>0</v>
      </c>
      <c r="S486">
        <v>-0.37794</v>
      </c>
      <c r="T486">
        <v>-1.1338299999999999</v>
      </c>
      <c r="U486" s="170">
        <v>5.2458999999999999E-2</v>
      </c>
    </row>
    <row r="487" spans="1:21" x14ac:dyDescent="0.25">
      <c r="A487">
        <v>0</v>
      </c>
      <c r="B487" s="170">
        <v>-0.37794</v>
      </c>
      <c r="C487" s="170">
        <v>-0.94486000000000003</v>
      </c>
      <c r="D487" s="180">
        <v>9.3175999999999995E-2</v>
      </c>
      <c r="F487">
        <v>0</v>
      </c>
      <c r="G487" s="170">
        <v>-0.37794</v>
      </c>
      <c r="H487">
        <v>-0.94486000000000003</v>
      </c>
      <c r="I487" s="170">
        <v>9.3892000000000003E-2</v>
      </c>
      <c r="L487" s="170"/>
      <c r="M487" s="183">
        <v>0</v>
      </c>
      <c r="N487" s="111">
        <v>-0.37794</v>
      </c>
      <c r="O487">
        <v>-0.94486000000000003</v>
      </c>
      <c r="P487" s="170">
        <v>9.3176999999999996E-2</v>
      </c>
      <c r="Q487" s="170"/>
      <c r="R487">
        <v>0</v>
      </c>
      <c r="S487">
        <v>-0.37794</v>
      </c>
      <c r="T487">
        <v>-0.94486000000000003</v>
      </c>
      <c r="U487" s="170">
        <v>9.3242000000000005E-2</v>
      </c>
    </row>
    <row r="488" spans="1:21" x14ac:dyDescent="0.25">
      <c r="A488">
        <v>0</v>
      </c>
      <c r="B488" s="170">
        <v>-0.37794</v>
      </c>
      <c r="C488" s="170">
        <v>-0.75588999999999995</v>
      </c>
      <c r="D488" s="180">
        <v>0.16528000000000001</v>
      </c>
      <c r="F488">
        <v>0</v>
      </c>
      <c r="G488" s="170">
        <v>-0.37794</v>
      </c>
      <c r="H488">
        <v>-0.75588999999999995</v>
      </c>
      <c r="I488" s="170">
        <v>0.16689000000000001</v>
      </c>
      <c r="L488" s="170"/>
      <c r="M488" s="183">
        <v>0</v>
      </c>
      <c r="N488" s="111">
        <v>-0.37794</v>
      </c>
      <c r="O488">
        <v>-0.75588999999999995</v>
      </c>
      <c r="P488" s="170">
        <v>0.16528000000000001</v>
      </c>
      <c r="Q488" s="170"/>
      <c r="R488">
        <v>0</v>
      </c>
      <c r="S488">
        <v>-0.37794</v>
      </c>
      <c r="T488">
        <v>-0.75588999999999995</v>
      </c>
      <c r="U488" s="170">
        <v>0.16544</v>
      </c>
    </row>
    <row r="489" spans="1:21" x14ac:dyDescent="0.25">
      <c r="A489">
        <v>0</v>
      </c>
      <c r="B489" s="170">
        <v>-0.37794</v>
      </c>
      <c r="C489" s="170">
        <v>-0.56691999999999998</v>
      </c>
      <c r="D489" s="180">
        <v>0.28724</v>
      </c>
      <c r="F489">
        <v>0</v>
      </c>
      <c r="G489" s="170">
        <v>-0.37794</v>
      </c>
      <c r="H489">
        <v>-0.56691999999999998</v>
      </c>
      <c r="I489" s="170">
        <v>0.29054000000000002</v>
      </c>
      <c r="L489" s="170"/>
      <c r="M489" s="183">
        <v>0</v>
      </c>
      <c r="N489" s="111">
        <v>-0.37794</v>
      </c>
      <c r="O489">
        <v>-0.56691999999999998</v>
      </c>
      <c r="P489" s="170">
        <v>0.28724</v>
      </c>
      <c r="Q489" s="170"/>
      <c r="R489">
        <v>0</v>
      </c>
      <c r="S489">
        <v>-0.37794</v>
      </c>
      <c r="T489">
        <v>-0.56691999999999998</v>
      </c>
      <c r="U489" s="170">
        <v>0.28754999999999997</v>
      </c>
    </row>
    <row r="490" spans="1:21" x14ac:dyDescent="0.25">
      <c r="A490">
        <v>0</v>
      </c>
      <c r="B490" s="170">
        <v>-0.37794</v>
      </c>
      <c r="C490" s="170">
        <v>-0.37794</v>
      </c>
      <c r="D490" s="180">
        <v>0.47960999999999998</v>
      </c>
      <c r="F490">
        <v>0</v>
      </c>
      <c r="G490" s="170">
        <v>-0.37794</v>
      </c>
      <c r="H490">
        <v>-0.37794</v>
      </c>
      <c r="I490" s="170">
        <v>0.48580000000000001</v>
      </c>
      <c r="L490" s="170"/>
      <c r="M490" s="183">
        <v>0</v>
      </c>
      <c r="N490" s="111">
        <v>-0.37794</v>
      </c>
      <c r="O490">
        <v>-0.37794</v>
      </c>
      <c r="P490" s="170">
        <v>0.47960000000000003</v>
      </c>
      <c r="Q490" s="170"/>
      <c r="R490">
        <v>0</v>
      </c>
      <c r="S490">
        <v>-0.37794</v>
      </c>
      <c r="T490">
        <v>-0.37794</v>
      </c>
      <c r="U490" s="170">
        <v>0.48015000000000002</v>
      </c>
    </row>
    <row r="491" spans="1:21" x14ac:dyDescent="0.25">
      <c r="A491">
        <v>0</v>
      </c>
      <c r="B491" s="170">
        <v>-0.37794</v>
      </c>
      <c r="C491" s="170">
        <v>-0.18897</v>
      </c>
      <c r="D491" s="180">
        <v>0.71931999999999996</v>
      </c>
      <c r="F491">
        <v>0</v>
      </c>
      <c r="G491" s="170">
        <v>-0.37794</v>
      </c>
      <c r="H491">
        <v>-0.18897</v>
      </c>
      <c r="I491" s="170">
        <v>0.72938000000000003</v>
      </c>
      <c r="L491" s="170"/>
      <c r="M491" s="183">
        <v>0</v>
      </c>
      <c r="N491" s="111">
        <v>-0.37794</v>
      </c>
      <c r="O491">
        <v>-0.18897</v>
      </c>
      <c r="P491" s="170">
        <v>0.71931999999999996</v>
      </c>
      <c r="Q491" s="170"/>
      <c r="R491">
        <v>0</v>
      </c>
      <c r="S491">
        <v>-0.37794</v>
      </c>
      <c r="T491">
        <v>-0.18897</v>
      </c>
      <c r="U491" s="170">
        <v>0.72014999999999996</v>
      </c>
    </row>
    <row r="492" spans="1:21" x14ac:dyDescent="0.25">
      <c r="A492">
        <v>0</v>
      </c>
      <c r="B492" s="170">
        <v>-0.37794</v>
      </c>
      <c r="C492" s="170">
        <v>0</v>
      </c>
      <c r="D492" s="180">
        <v>0.84655999999999998</v>
      </c>
      <c r="F492">
        <v>0</v>
      </c>
      <c r="G492" s="170">
        <v>-0.37794</v>
      </c>
      <c r="H492">
        <v>0</v>
      </c>
      <c r="I492" s="170">
        <v>0.85875999999999997</v>
      </c>
      <c r="L492" s="170"/>
      <c r="M492" s="183">
        <v>0</v>
      </c>
      <c r="N492" s="111">
        <v>-0.37794</v>
      </c>
      <c r="O492">
        <v>0</v>
      </c>
      <c r="P492" s="170">
        <v>0.84655999999999998</v>
      </c>
      <c r="Q492" s="170"/>
      <c r="R492">
        <v>0</v>
      </c>
      <c r="S492">
        <v>-0.37794</v>
      </c>
      <c r="T492">
        <v>0</v>
      </c>
      <c r="U492" s="170">
        <v>0.84753999999999996</v>
      </c>
    </row>
    <row r="493" spans="1:21" x14ac:dyDescent="0.25">
      <c r="A493">
        <v>0</v>
      </c>
      <c r="B493" s="170">
        <v>-0.37794</v>
      </c>
      <c r="C493" s="170">
        <v>0.18898000000000001</v>
      </c>
      <c r="D493" s="180">
        <v>0.71931999999999996</v>
      </c>
      <c r="F493">
        <v>0</v>
      </c>
      <c r="G493" s="170">
        <v>-0.37794</v>
      </c>
      <c r="H493">
        <v>0.18898000000000001</v>
      </c>
      <c r="I493" s="170">
        <v>0.72938000000000003</v>
      </c>
      <c r="L493" s="170"/>
      <c r="M493" s="183">
        <v>0</v>
      </c>
      <c r="N493" s="111">
        <v>-0.37794</v>
      </c>
      <c r="O493">
        <v>0.18898000000000001</v>
      </c>
      <c r="P493" s="170">
        <v>0.71931999999999996</v>
      </c>
      <c r="Q493" s="170"/>
      <c r="R493">
        <v>0</v>
      </c>
      <c r="S493">
        <v>-0.37794</v>
      </c>
      <c r="T493">
        <v>0.18898000000000001</v>
      </c>
      <c r="U493" s="170">
        <v>0.72014999999999996</v>
      </c>
    </row>
    <row r="494" spans="1:21" x14ac:dyDescent="0.25">
      <c r="A494">
        <v>0</v>
      </c>
      <c r="B494" s="170">
        <v>-0.37794</v>
      </c>
      <c r="C494" s="170">
        <v>0.37795000000000001</v>
      </c>
      <c r="D494" s="180">
        <v>0.47960999999999998</v>
      </c>
      <c r="F494">
        <v>0</v>
      </c>
      <c r="G494" s="170">
        <v>-0.37794</v>
      </c>
      <c r="H494">
        <v>0.37795000000000001</v>
      </c>
      <c r="I494" s="170">
        <v>0.48580000000000001</v>
      </c>
      <c r="L494" s="170"/>
      <c r="M494" s="183">
        <v>0</v>
      </c>
      <c r="N494" s="111">
        <v>-0.37794</v>
      </c>
      <c r="O494">
        <v>0.37795000000000001</v>
      </c>
      <c r="P494" s="170">
        <v>0.47960000000000003</v>
      </c>
      <c r="Q494" s="170"/>
      <c r="R494">
        <v>0</v>
      </c>
      <c r="S494">
        <v>-0.37794</v>
      </c>
      <c r="T494">
        <v>0.37795000000000001</v>
      </c>
      <c r="U494" s="170">
        <v>0.48015000000000002</v>
      </c>
    </row>
    <row r="495" spans="1:21" x14ac:dyDescent="0.25">
      <c r="A495">
        <v>0</v>
      </c>
      <c r="B495" s="170">
        <v>-0.37794</v>
      </c>
      <c r="C495" s="170">
        <v>0.56691999999999998</v>
      </c>
      <c r="D495" s="180">
        <v>0.28724</v>
      </c>
      <c r="F495">
        <v>0</v>
      </c>
      <c r="G495" s="170">
        <v>-0.37794</v>
      </c>
      <c r="H495">
        <v>0.56691999999999998</v>
      </c>
      <c r="I495" s="170">
        <v>0.29054000000000002</v>
      </c>
      <c r="L495" s="170"/>
      <c r="M495" s="183">
        <v>0</v>
      </c>
      <c r="N495" s="111">
        <v>-0.37794</v>
      </c>
      <c r="O495">
        <v>0.56691999999999998</v>
      </c>
      <c r="P495" s="170">
        <v>0.28724</v>
      </c>
      <c r="Q495" s="170"/>
      <c r="R495">
        <v>0</v>
      </c>
      <c r="S495">
        <v>-0.37794</v>
      </c>
      <c r="T495">
        <v>0.56691999999999998</v>
      </c>
      <c r="U495" s="170">
        <v>0.28754999999999997</v>
      </c>
    </row>
    <row r="496" spans="1:21" x14ac:dyDescent="0.25">
      <c r="A496">
        <v>0</v>
      </c>
      <c r="B496" s="170">
        <v>-0.37794</v>
      </c>
      <c r="C496" s="170">
        <v>0.75590000000000002</v>
      </c>
      <c r="D496" s="180">
        <v>0.16528000000000001</v>
      </c>
      <c r="F496">
        <v>0</v>
      </c>
      <c r="G496" s="170">
        <v>-0.37794</v>
      </c>
      <c r="H496">
        <v>0.75590000000000002</v>
      </c>
      <c r="I496" s="170">
        <v>0.16689000000000001</v>
      </c>
      <c r="L496" s="170"/>
      <c r="M496" s="183">
        <v>0</v>
      </c>
      <c r="N496" s="111">
        <v>-0.37794</v>
      </c>
      <c r="O496">
        <v>0.75590000000000002</v>
      </c>
      <c r="P496" s="170">
        <v>0.16528000000000001</v>
      </c>
      <c r="Q496" s="170"/>
      <c r="R496">
        <v>0</v>
      </c>
      <c r="S496">
        <v>-0.37794</v>
      </c>
      <c r="T496">
        <v>0.75590000000000002</v>
      </c>
      <c r="U496" s="170">
        <v>0.16544</v>
      </c>
    </row>
    <row r="497" spans="1:21" x14ac:dyDescent="0.25">
      <c r="A497">
        <v>0</v>
      </c>
      <c r="B497" s="170">
        <v>-0.37794</v>
      </c>
      <c r="C497" s="170">
        <v>0.94486999999999999</v>
      </c>
      <c r="D497" s="180">
        <v>9.3175999999999995E-2</v>
      </c>
      <c r="F497">
        <v>0</v>
      </c>
      <c r="G497" s="170">
        <v>-0.37794</v>
      </c>
      <c r="H497">
        <v>0.94486999999999999</v>
      </c>
      <c r="I497" s="170">
        <v>9.3892000000000003E-2</v>
      </c>
      <c r="L497" s="170"/>
      <c r="M497" s="183">
        <v>0</v>
      </c>
      <c r="N497" s="111">
        <v>-0.37794</v>
      </c>
      <c r="O497">
        <v>0.94486999999999999</v>
      </c>
      <c r="P497" s="170">
        <v>9.3176999999999996E-2</v>
      </c>
      <c r="Q497" s="170"/>
      <c r="R497">
        <v>0</v>
      </c>
      <c r="S497">
        <v>-0.37794</v>
      </c>
      <c r="T497">
        <v>0.94486999999999999</v>
      </c>
      <c r="U497" s="170">
        <v>9.3242000000000005E-2</v>
      </c>
    </row>
    <row r="498" spans="1:21" x14ac:dyDescent="0.25">
      <c r="A498">
        <v>0</v>
      </c>
      <c r="B498" s="170">
        <v>-0.37794</v>
      </c>
      <c r="C498" s="170">
        <v>1.13384</v>
      </c>
      <c r="D498" s="180">
        <v>5.2434000000000001E-2</v>
      </c>
      <c r="F498">
        <v>0</v>
      </c>
      <c r="G498" s="170">
        <v>-0.37794</v>
      </c>
      <c r="H498">
        <v>1.13384</v>
      </c>
      <c r="I498" s="170">
        <v>5.2714999999999998E-2</v>
      </c>
      <c r="L498" s="170"/>
      <c r="M498" s="183">
        <v>0</v>
      </c>
      <c r="N498" s="111">
        <v>-0.37794</v>
      </c>
      <c r="O498">
        <v>1.13384</v>
      </c>
      <c r="P498" s="170">
        <v>5.2436000000000003E-2</v>
      </c>
      <c r="Q498" s="170"/>
      <c r="R498">
        <v>0</v>
      </c>
      <c r="S498">
        <v>-0.37794</v>
      </c>
      <c r="T498">
        <v>1.13384</v>
      </c>
      <c r="U498" s="170">
        <v>5.2458999999999999E-2</v>
      </c>
    </row>
    <row r="499" spans="1:21" x14ac:dyDescent="0.25">
      <c r="A499">
        <v>0</v>
      </c>
      <c r="B499" s="170">
        <v>-0.37794</v>
      </c>
      <c r="C499" s="170">
        <v>1.32281</v>
      </c>
      <c r="D499" s="180">
        <v>2.9773999999999998E-2</v>
      </c>
      <c r="F499">
        <v>0</v>
      </c>
      <c r="G499" s="170">
        <v>-0.37794</v>
      </c>
      <c r="H499">
        <v>1.32281</v>
      </c>
      <c r="I499" s="170">
        <v>2.9891000000000001E-2</v>
      </c>
      <c r="L499" s="170"/>
      <c r="M499" s="183">
        <v>0</v>
      </c>
      <c r="N499" s="111">
        <v>-0.37794</v>
      </c>
      <c r="O499">
        <v>1.32281</v>
      </c>
      <c r="P499" s="170">
        <v>2.9777000000000001E-2</v>
      </c>
      <c r="Q499" s="170"/>
      <c r="R499">
        <v>0</v>
      </c>
      <c r="S499">
        <v>-0.37794</v>
      </c>
      <c r="T499">
        <v>1.32281</v>
      </c>
      <c r="U499" s="170">
        <v>2.9789E-2</v>
      </c>
    </row>
    <row r="500" spans="1:21" x14ac:dyDescent="0.25">
      <c r="A500">
        <v>0</v>
      </c>
      <c r="B500" s="170">
        <v>-0.37794</v>
      </c>
      <c r="C500" s="170">
        <v>1.51179</v>
      </c>
      <c r="D500" s="180">
        <v>1.7007000000000001E-2</v>
      </c>
      <c r="F500">
        <v>0</v>
      </c>
      <c r="G500" s="170">
        <v>-0.37794</v>
      </c>
      <c r="H500">
        <v>1.51179</v>
      </c>
      <c r="I500" s="170">
        <v>1.7129999999999999E-2</v>
      </c>
      <c r="L500" s="170"/>
      <c r="M500" s="183">
        <v>0</v>
      </c>
      <c r="N500" s="111">
        <v>-0.37794</v>
      </c>
      <c r="O500">
        <v>1.51179</v>
      </c>
      <c r="P500" s="170">
        <v>1.7009E-2</v>
      </c>
      <c r="Q500" s="170"/>
      <c r="R500">
        <v>0</v>
      </c>
      <c r="S500">
        <v>-0.37794</v>
      </c>
      <c r="T500">
        <v>1.51179</v>
      </c>
      <c r="U500" s="170">
        <v>1.7025999999999999E-2</v>
      </c>
    </row>
    <row r="501" spans="1:21" x14ac:dyDescent="0.25">
      <c r="A501">
        <v>0</v>
      </c>
      <c r="B501" s="170">
        <v>-0.37794</v>
      </c>
      <c r="C501" s="170">
        <v>1.70076</v>
      </c>
      <c r="D501" s="180">
        <v>9.7056E-3</v>
      </c>
      <c r="F501">
        <v>0</v>
      </c>
      <c r="G501" s="170">
        <v>-0.37794</v>
      </c>
      <c r="H501">
        <v>1.70076</v>
      </c>
      <c r="I501" s="170">
        <v>9.9594999999999996E-3</v>
      </c>
      <c r="L501" s="170"/>
      <c r="M501" s="183">
        <v>0</v>
      </c>
      <c r="N501" s="111">
        <v>-0.37794</v>
      </c>
      <c r="O501">
        <v>1.70076</v>
      </c>
      <c r="P501" s="170">
        <v>9.7070999999999998E-3</v>
      </c>
      <c r="Q501" s="170"/>
      <c r="R501">
        <v>0</v>
      </c>
      <c r="S501">
        <v>-0.37794</v>
      </c>
      <c r="T501">
        <v>1.70076</v>
      </c>
      <c r="U501" s="170">
        <v>9.7359999999999999E-3</v>
      </c>
    </row>
    <row r="502" spans="1:21" x14ac:dyDescent="0.25">
      <c r="A502">
        <v>0</v>
      </c>
      <c r="B502" s="170">
        <v>-0.37794</v>
      </c>
      <c r="C502" s="170">
        <v>1.8897299999999999</v>
      </c>
      <c r="D502" s="180">
        <v>5.5256000000000003E-3</v>
      </c>
      <c r="F502">
        <v>0</v>
      </c>
      <c r="G502" s="170">
        <v>-0.37794</v>
      </c>
      <c r="H502">
        <v>1.8897299999999999</v>
      </c>
      <c r="I502" s="170">
        <v>6.0033999999999999E-3</v>
      </c>
      <c r="L502" s="170"/>
      <c r="M502" s="183">
        <v>0</v>
      </c>
      <c r="N502" s="111">
        <v>-0.37794</v>
      </c>
      <c r="O502">
        <v>1.8897299999999999</v>
      </c>
      <c r="P502" s="170">
        <v>5.5265000000000002E-3</v>
      </c>
      <c r="Q502" s="170"/>
      <c r="R502">
        <v>0</v>
      </c>
      <c r="S502">
        <v>-0.37794</v>
      </c>
      <c r="T502">
        <v>1.8897299999999999</v>
      </c>
      <c r="U502" s="170">
        <v>5.5710000000000004E-3</v>
      </c>
    </row>
    <row r="503" spans="1:21" x14ac:dyDescent="0.25">
      <c r="A503">
        <v>0</v>
      </c>
      <c r="B503" s="170">
        <v>-0.37794</v>
      </c>
      <c r="C503" s="170">
        <v>2.0787100000000001</v>
      </c>
      <c r="D503" s="180">
        <v>3.1527E-3</v>
      </c>
      <c r="F503">
        <v>0</v>
      </c>
      <c r="G503" s="170">
        <v>-0.37794</v>
      </c>
      <c r="H503">
        <v>2.0787100000000001</v>
      </c>
      <c r="I503" s="170">
        <v>3.9129999999999998E-3</v>
      </c>
      <c r="L503" s="170"/>
      <c r="M503" s="183">
        <v>0</v>
      </c>
      <c r="N503" s="111">
        <v>-0.37794</v>
      </c>
      <c r="O503">
        <v>2.0787100000000001</v>
      </c>
      <c r="P503" s="170">
        <v>3.1530999999999998E-3</v>
      </c>
      <c r="Q503" s="170"/>
      <c r="R503">
        <v>0</v>
      </c>
      <c r="S503">
        <v>-0.37794</v>
      </c>
      <c r="T503">
        <v>2.0787100000000001</v>
      </c>
      <c r="U503" s="170">
        <v>3.2135000000000002E-3</v>
      </c>
    </row>
    <row r="504" spans="1:21" x14ac:dyDescent="0.25">
      <c r="A504">
        <v>0</v>
      </c>
      <c r="B504" s="170">
        <v>-0.37794</v>
      </c>
      <c r="C504" s="170">
        <v>2.2676799999999999</v>
      </c>
      <c r="D504" s="180">
        <v>1.8144999999999999E-3</v>
      </c>
      <c r="F504">
        <v>0</v>
      </c>
      <c r="G504" s="170">
        <v>-0.37794</v>
      </c>
      <c r="H504">
        <v>2.2676799999999999</v>
      </c>
      <c r="I504" s="170">
        <v>2.8795000000000001E-3</v>
      </c>
      <c r="L504" s="170"/>
      <c r="M504" s="183">
        <v>0</v>
      </c>
      <c r="N504" s="111">
        <v>-0.37794</v>
      </c>
      <c r="O504">
        <v>2.2676799999999999</v>
      </c>
      <c r="P504" s="170">
        <v>1.8146E-3</v>
      </c>
      <c r="Q504" s="170"/>
      <c r="R504">
        <v>0</v>
      </c>
      <c r="S504">
        <v>-0.37794</v>
      </c>
      <c r="T504">
        <v>2.2676799999999999</v>
      </c>
      <c r="U504" s="170">
        <v>1.8901E-3</v>
      </c>
    </row>
    <row r="505" spans="1:21" x14ac:dyDescent="0.25">
      <c r="A505">
        <v>0</v>
      </c>
      <c r="B505" s="170">
        <v>-0.37794</v>
      </c>
      <c r="C505" s="170">
        <v>2.4566499999999998</v>
      </c>
      <c r="D505" s="180">
        <v>1.0579999999999999E-3</v>
      </c>
      <c r="F505">
        <v>0</v>
      </c>
      <c r="G505" s="170">
        <v>-0.37794</v>
      </c>
      <c r="H505">
        <v>2.4566499999999998</v>
      </c>
      <c r="I505" s="170">
        <v>2.4153E-3</v>
      </c>
      <c r="L505" s="170"/>
      <c r="M505" s="183">
        <v>0</v>
      </c>
      <c r="N505" s="111">
        <v>-0.37794</v>
      </c>
      <c r="O505">
        <v>2.4566499999999998</v>
      </c>
      <c r="P505" s="170">
        <v>1.0578E-3</v>
      </c>
      <c r="Q505" s="170"/>
      <c r="R505">
        <v>0</v>
      </c>
      <c r="S505">
        <v>-0.37794</v>
      </c>
      <c r="T505">
        <v>2.4566499999999998</v>
      </c>
      <c r="U505" s="170">
        <v>1.1475000000000001E-3</v>
      </c>
    </row>
    <row r="506" spans="1:21" x14ac:dyDescent="0.25">
      <c r="A506">
        <v>0</v>
      </c>
      <c r="B506" s="170">
        <v>-0.37794</v>
      </c>
      <c r="C506" s="170">
        <v>2.6456300000000001</v>
      </c>
      <c r="D506" s="180">
        <v>6.2489000000000002E-4</v>
      </c>
      <c r="F506">
        <v>0</v>
      </c>
      <c r="G506" s="170">
        <v>-0.37794</v>
      </c>
      <c r="H506">
        <v>2.6456300000000001</v>
      </c>
      <c r="I506" s="170">
        <v>2.2338000000000002E-3</v>
      </c>
      <c r="L506" s="170"/>
      <c r="M506" s="183">
        <v>0</v>
      </c>
      <c r="N506" s="111">
        <v>-0.37794</v>
      </c>
      <c r="O506">
        <v>2.6456300000000001</v>
      </c>
      <c r="P506" s="170">
        <v>6.2458999999999995E-4</v>
      </c>
      <c r="Q506" s="170"/>
      <c r="R506">
        <v>0</v>
      </c>
      <c r="S506">
        <v>-0.37794</v>
      </c>
      <c r="T506">
        <v>2.6456300000000001</v>
      </c>
      <c r="U506" s="170">
        <v>7.2791999999999996E-4</v>
      </c>
    </row>
    <row r="507" spans="1:21" x14ac:dyDescent="0.25">
      <c r="A507">
        <v>0</v>
      </c>
      <c r="B507" s="170">
        <v>-0.37794</v>
      </c>
      <c r="C507" s="170">
        <v>2.8346</v>
      </c>
      <c r="D507" s="180">
        <v>3.7237000000000001E-4</v>
      </c>
      <c r="F507">
        <v>0</v>
      </c>
      <c r="G507" s="170">
        <v>-0.37794</v>
      </c>
      <c r="H507">
        <v>2.8346</v>
      </c>
      <c r="I507" s="170">
        <v>2.173E-3</v>
      </c>
      <c r="L507" s="170"/>
      <c r="M507" s="183">
        <v>0</v>
      </c>
      <c r="N507" s="111">
        <v>-0.37794</v>
      </c>
      <c r="O507">
        <v>2.8346</v>
      </c>
      <c r="P507" s="170">
        <v>3.7202999999999997E-4</v>
      </c>
      <c r="Q507" s="170"/>
      <c r="R507">
        <v>0</v>
      </c>
      <c r="S507">
        <v>-0.37794</v>
      </c>
      <c r="T507">
        <v>2.8346</v>
      </c>
      <c r="U507" s="170">
        <v>4.8870000000000001E-4</v>
      </c>
    </row>
    <row r="508" spans="1:21" x14ac:dyDescent="0.25">
      <c r="A508">
        <v>0</v>
      </c>
      <c r="B508" s="170">
        <v>-0.37794</v>
      </c>
      <c r="C508" s="170">
        <v>3.0235699999999999</v>
      </c>
      <c r="D508" s="180">
        <v>2.2243E-4</v>
      </c>
      <c r="F508">
        <v>0</v>
      </c>
      <c r="G508" s="170">
        <v>-0.37794</v>
      </c>
      <c r="H508">
        <v>3.0235699999999999</v>
      </c>
      <c r="I508" s="170">
        <v>2.1448000000000001E-3</v>
      </c>
      <c r="L508" s="170"/>
      <c r="M508" s="183">
        <v>0</v>
      </c>
      <c r="N508" s="111">
        <v>-0.37794</v>
      </c>
      <c r="O508">
        <v>3.0235699999999999</v>
      </c>
      <c r="P508" s="170">
        <v>2.2211E-4</v>
      </c>
      <c r="Q508" s="170"/>
      <c r="R508">
        <v>0</v>
      </c>
      <c r="S508">
        <v>-0.37794</v>
      </c>
      <c r="T508">
        <v>3.0235699999999999</v>
      </c>
      <c r="U508" s="170">
        <v>3.5215000000000002E-4</v>
      </c>
    </row>
    <row r="509" spans="1:21" x14ac:dyDescent="0.25">
      <c r="A509">
        <v>0</v>
      </c>
      <c r="B509" s="170">
        <v>-0.37794</v>
      </c>
      <c r="C509" s="170">
        <v>3.2125400000000002</v>
      </c>
      <c r="D509" s="180">
        <v>1.3227000000000001E-4</v>
      </c>
      <c r="F509">
        <v>0</v>
      </c>
      <c r="G509" s="170">
        <v>-0.37794</v>
      </c>
      <c r="H509">
        <v>3.2125400000000002</v>
      </c>
      <c r="I509" s="170">
        <v>2.1050000000000001E-3</v>
      </c>
      <c r="L509" s="170"/>
      <c r="M509" s="183">
        <v>0</v>
      </c>
      <c r="N509" s="111">
        <v>-0.37794</v>
      </c>
      <c r="O509">
        <v>3.2125400000000002</v>
      </c>
      <c r="P509" s="170">
        <v>1.3200000000000001E-4</v>
      </c>
      <c r="Q509" s="170"/>
      <c r="R509">
        <v>0</v>
      </c>
      <c r="S509">
        <v>-0.37794</v>
      </c>
      <c r="T509">
        <v>3.2125400000000002</v>
      </c>
      <c r="U509" s="170">
        <v>2.7561000000000003E-4</v>
      </c>
    </row>
    <row r="510" spans="1:21" x14ac:dyDescent="0.25">
      <c r="A510">
        <v>0</v>
      </c>
      <c r="B510" s="170">
        <v>-0.37794</v>
      </c>
      <c r="C510" s="170">
        <v>3.4015200000000001</v>
      </c>
      <c r="D510" s="180">
        <v>7.7843000000000007E-5</v>
      </c>
      <c r="F510">
        <v>0</v>
      </c>
      <c r="G510" s="170">
        <v>-0.37794</v>
      </c>
      <c r="H510">
        <v>3.4015200000000001</v>
      </c>
      <c r="I510" s="170">
        <v>2.0349000000000001E-3</v>
      </c>
      <c r="L510" s="170"/>
      <c r="M510" s="183">
        <v>0</v>
      </c>
      <c r="N510" s="111">
        <v>-0.37794</v>
      </c>
      <c r="O510">
        <v>3.4015200000000001</v>
      </c>
      <c r="P510" s="170">
        <v>7.7624000000000001E-5</v>
      </c>
      <c r="Q510" s="170"/>
      <c r="R510">
        <v>0</v>
      </c>
      <c r="S510">
        <v>-0.37794</v>
      </c>
      <c r="T510">
        <v>3.4015200000000001</v>
      </c>
      <c r="U510" s="170">
        <v>2.3502000000000001E-4</v>
      </c>
    </row>
    <row r="511" spans="1:21" x14ac:dyDescent="0.25">
      <c r="A511">
        <v>0</v>
      </c>
      <c r="B511" s="170">
        <v>-0.37794</v>
      </c>
      <c r="C511" s="170">
        <v>3.59049</v>
      </c>
      <c r="D511" s="180">
        <v>4.5148000000000002E-5</v>
      </c>
      <c r="F511">
        <v>0</v>
      </c>
      <c r="G511" s="170">
        <v>-0.37794</v>
      </c>
      <c r="H511">
        <v>3.59049</v>
      </c>
      <c r="I511" s="170">
        <v>1.9307E-3</v>
      </c>
      <c r="L511" s="170"/>
      <c r="M511" s="183">
        <v>0</v>
      </c>
      <c r="N511" s="111">
        <v>-0.37794</v>
      </c>
      <c r="O511">
        <v>3.59049</v>
      </c>
      <c r="P511" s="170">
        <v>4.4981999999999997E-5</v>
      </c>
      <c r="Q511" s="170"/>
      <c r="R511">
        <v>0</v>
      </c>
      <c r="S511">
        <v>-0.37794</v>
      </c>
      <c r="T511">
        <v>3.59049</v>
      </c>
      <c r="U511" s="170">
        <v>2.1623000000000001E-4</v>
      </c>
    </row>
    <row r="512" spans="1:21" x14ac:dyDescent="0.25">
      <c r="A512">
        <v>0</v>
      </c>
      <c r="B512" s="170">
        <v>-0.37794</v>
      </c>
      <c r="C512" s="170">
        <v>3.7794599999999998</v>
      </c>
      <c r="D512" s="180">
        <v>2.5743999999999999E-5</v>
      </c>
      <c r="F512">
        <v>0</v>
      </c>
      <c r="G512" s="170">
        <v>-0.37794</v>
      </c>
      <c r="H512">
        <v>3.7794599999999998</v>
      </c>
      <c r="I512" s="170">
        <v>1.7964999999999999E-3</v>
      </c>
      <c r="L512" s="170"/>
      <c r="M512" s="183">
        <v>0</v>
      </c>
      <c r="N512" s="111">
        <v>-0.37794</v>
      </c>
      <c r="O512">
        <v>3.7794599999999998</v>
      </c>
      <c r="P512" s="170">
        <v>2.5624999999999999E-5</v>
      </c>
      <c r="Q512" s="170"/>
      <c r="R512">
        <v>0</v>
      </c>
      <c r="S512">
        <v>-0.37794</v>
      </c>
      <c r="T512">
        <v>3.7794599999999998</v>
      </c>
      <c r="U512" s="170">
        <v>2.1063000000000001E-4</v>
      </c>
    </row>
    <row r="513" spans="1:21" x14ac:dyDescent="0.25">
      <c r="A513">
        <v>0</v>
      </c>
      <c r="B513" s="170">
        <v>-0.37794</v>
      </c>
      <c r="C513" s="170">
        <v>3.9684400000000002</v>
      </c>
      <c r="D513" s="180">
        <v>1.4423999999999999E-5</v>
      </c>
      <c r="F513">
        <v>0</v>
      </c>
      <c r="G513" s="170">
        <v>-0.37794</v>
      </c>
      <c r="H513">
        <v>3.9684400000000002</v>
      </c>
      <c r="I513" s="170">
        <v>1.6402000000000001E-3</v>
      </c>
      <c r="L513" s="170"/>
      <c r="M513" s="183">
        <v>0</v>
      </c>
      <c r="N513" s="111">
        <v>-0.37794</v>
      </c>
      <c r="O513">
        <v>3.9684400000000002</v>
      </c>
      <c r="P513" s="170">
        <v>1.4343E-5</v>
      </c>
      <c r="Q513" s="170"/>
      <c r="R513">
        <v>0</v>
      </c>
      <c r="S513">
        <v>-0.37794</v>
      </c>
      <c r="T513">
        <v>3.9684400000000002</v>
      </c>
      <c r="U513" s="170">
        <v>2.1275999999999999E-4</v>
      </c>
    </row>
    <row r="514" spans="1:21" x14ac:dyDescent="0.25">
      <c r="A514">
        <v>0</v>
      </c>
      <c r="B514" s="170">
        <v>-0.37794</v>
      </c>
      <c r="C514" s="170">
        <v>4.1574099999999996</v>
      </c>
      <c r="D514" s="180">
        <v>7.9494000000000005E-6</v>
      </c>
      <c r="F514">
        <v>0</v>
      </c>
      <c r="G514" s="170">
        <v>-0.37794</v>
      </c>
      <c r="H514">
        <v>4.1574099999999996</v>
      </c>
      <c r="I514" s="170">
        <v>1.4710000000000001E-3</v>
      </c>
      <c r="L514" s="170"/>
      <c r="M514" s="183">
        <v>0</v>
      </c>
      <c r="N514" s="111">
        <v>-0.37794</v>
      </c>
      <c r="O514">
        <v>4.1574099999999996</v>
      </c>
      <c r="P514" s="170">
        <v>7.8962999999999993E-6</v>
      </c>
      <c r="Q514" s="170"/>
      <c r="R514">
        <v>0</v>
      </c>
      <c r="S514">
        <v>-0.37794</v>
      </c>
      <c r="T514">
        <v>4.1574099999999996</v>
      </c>
      <c r="U514" s="170">
        <v>2.1913E-4</v>
      </c>
    </row>
    <row r="515" spans="1:21" x14ac:dyDescent="0.25">
      <c r="A515">
        <v>0</v>
      </c>
      <c r="B515" s="170">
        <v>-0.37794</v>
      </c>
      <c r="C515" s="170">
        <v>4.3463799999999999</v>
      </c>
      <c r="D515" s="180">
        <v>4.3201000000000004E-6</v>
      </c>
      <c r="F515">
        <v>0</v>
      </c>
      <c r="G515" s="170">
        <v>-0.37794</v>
      </c>
      <c r="H515">
        <v>4.3463799999999999</v>
      </c>
      <c r="I515" s="170">
        <v>1.2976000000000001E-3</v>
      </c>
      <c r="L515" s="170"/>
      <c r="M515" s="183">
        <v>0</v>
      </c>
      <c r="N515" s="111">
        <v>-0.37794</v>
      </c>
      <c r="O515">
        <v>4.3463799999999999</v>
      </c>
      <c r="P515" s="170">
        <v>4.2876999999999996E-6</v>
      </c>
      <c r="Q515" s="170"/>
      <c r="R515">
        <v>0</v>
      </c>
      <c r="S515">
        <v>-0.37794</v>
      </c>
      <c r="T515">
        <v>4.3463799999999999</v>
      </c>
      <c r="U515" s="170">
        <v>2.275E-4</v>
      </c>
    </row>
    <row r="516" spans="1:21" x14ac:dyDescent="0.25">
      <c r="A516">
        <v>0</v>
      </c>
      <c r="B516" s="170">
        <v>-0.37794</v>
      </c>
      <c r="C516" s="170">
        <v>4.5353599999999998</v>
      </c>
      <c r="D516" s="180">
        <v>2.3244999999999999E-6</v>
      </c>
      <c r="F516">
        <v>0</v>
      </c>
      <c r="G516" s="170">
        <v>-0.37794</v>
      </c>
      <c r="H516">
        <v>4.5353599999999998</v>
      </c>
      <c r="I516" s="170">
        <v>1.1272999999999999E-3</v>
      </c>
      <c r="L516" s="170"/>
      <c r="M516" s="183">
        <v>0</v>
      </c>
      <c r="N516" s="111">
        <v>-0.37794</v>
      </c>
      <c r="O516">
        <v>4.5353599999999998</v>
      </c>
      <c r="P516" s="170">
        <v>2.3062E-6</v>
      </c>
      <c r="Q516" s="170"/>
      <c r="R516">
        <v>0</v>
      </c>
      <c r="S516">
        <v>-0.37794</v>
      </c>
      <c r="T516">
        <v>4.5353599999999998</v>
      </c>
      <c r="U516" s="170">
        <v>2.3643000000000001E-4</v>
      </c>
    </row>
    <row r="517" spans="1:21" x14ac:dyDescent="0.25">
      <c r="A517">
        <v>0</v>
      </c>
      <c r="B517" s="170">
        <v>-0.37794</v>
      </c>
      <c r="C517" s="170">
        <v>4.7243300000000001</v>
      </c>
      <c r="D517" s="180">
        <v>1.2450999999999999E-6</v>
      </c>
      <c r="F517">
        <v>0</v>
      </c>
      <c r="G517" s="170">
        <v>-0.37794</v>
      </c>
      <c r="H517">
        <v>4.7243300000000001</v>
      </c>
      <c r="I517" s="170">
        <v>9.6582000000000005E-4</v>
      </c>
      <c r="L517" s="170"/>
      <c r="M517" s="183">
        <v>0</v>
      </c>
      <c r="N517" s="111">
        <v>-0.37794</v>
      </c>
      <c r="O517">
        <v>4.7243300000000001</v>
      </c>
      <c r="P517" s="170">
        <v>1.2360999999999999E-6</v>
      </c>
      <c r="Q517" s="170"/>
      <c r="R517">
        <v>0</v>
      </c>
      <c r="S517">
        <v>-0.37794</v>
      </c>
      <c r="T517">
        <v>4.7243300000000001</v>
      </c>
      <c r="U517" s="170">
        <v>2.4500999999999999E-4</v>
      </c>
    </row>
    <row r="518" spans="1:21" x14ac:dyDescent="0.25">
      <c r="A518">
        <v>0</v>
      </c>
      <c r="B518" s="170">
        <v>-0.37794</v>
      </c>
      <c r="C518" s="170">
        <v>4.9132999999999996</v>
      </c>
      <c r="D518" s="180">
        <v>6.6853000000000002E-7</v>
      </c>
      <c r="F518">
        <v>0</v>
      </c>
      <c r="G518" s="170">
        <v>-0.37794</v>
      </c>
      <c r="H518">
        <v>4.9132999999999996</v>
      </c>
      <c r="I518" s="170">
        <v>8.1691000000000001E-4</v>
      </c>
      <c r="L518" s="170"/>
      <c r="M518" s="183">
        <v>0</v>
      </c>
      <c r="N518" s="111">
        <v>-0.37794</v>
      </c>
      <c r="O518">
        <v>4.9132999999999996</v>
      </c>
      <c r="P518" s="170">
        <v>6.6517999999999998E-7</v>
      </c>
      <c r="Q518" s="170"/>
      <c r="R518">
        <v>0</v>
      </c>
      <c r="S518">
        <v>-0.37794</v>
      </c>
      <c r="T518">
        <v>4.9132999999999996</v>
      </c>
      <c r="U518" s="170">
        <v>2.5265999999999998E-4</v>
      </c>
    </row>
    <row r="519" spans="1:21" x14ac:dyDescent="0.25">
      <c r="A519">
        <v>0</v>
      </c>
      <c r="B519" s="170">
        <v>-0.37794</v>
      </c>
      <c r="C519" s="170">
        <v>5.1022800000000004</v>
      </c>
      <c r="D519" s="180">
        <v>3.6276E-7</v>
      </c>
      <c r="F519">
        <v>0</v>
      </c>
      <c r="G519" s="170">
        <v>-0.37794</v>
      </c>
      <c r="H519">
        <v>5.1022800000000004</v>
      </c>
      <c r="I519" s="170">
        <v>6.8283999999999999E-4</v>
      </c>
      <c r="L519" s="170"/>
      <c r="M519" s="183">
        <v>0</v>
      </c>
      <c r="N519" s="111">
        <v>-0.37794</v>
      </c>
      <c r="O519">
        <v>5.1022800000000004</v>
      </c>
      <c r="P519" s="170">
        <v>3.6269999999999999E-7</v>
      </c>
      <c r="Q519" s="170"/>
      <c r="R519">
        <v>0</v>
      </c>
      <c r="S519">
        <v>-0.37794</v>
      </c>
      <c r="T519">
        <v>5.1022800000000004</v>
      </c>
      <c r="U519" s="170">
        <v>2.5902E-4</v>
      </c>
    </row>
    <row r="520" spans="1:21" x14ac:dyDescent="0.25">
      <c r="A520">
        <v>0</v>
      </c>
      <c r="B520" s="170">
        <v>-0.37794</v>
      </c>
      <c r="C520" s="170">
        <v>5.2912499999999998</v>
      </c>
      <c r="D520" s="180">
        <v>2.0069999999999999E-7</v>
      </c>
      <c r="F520">
        <v>0</v>
      </c>
      <c r="G520" s="170">
        <v>-0.37794</v>
      </c>
      <c r="H520">
        <v>5.2912499999999998</v>
      </c>
      <c r="I520" s="170">
        <v>5.6457000000000002E-4</v>
      </c>
      <c r="L520" s="170"/>
      <c r="M520" s="183">
        <v>0</v>
      </c>
      <c r="N520" s="111">
        <v>-0.37794</v>
      </c>
      <c r="O520">
        <v>5.2912499999999998</v>
      </c>
      <c r="P520" s="170">
        <v>2.0237E-7</v>
      </c>
      <c r="Q520" s="170"/>
      <c r="R520">
        <v>0</v>
      </c>
      <c r="S520">
        <v>-0.37794</v>
      </c>
      <c r="T520">
        <v>5.2912499999999998</v>
      </c>
      <c r="U520" s="170">
        <v>2.6387999999999997E-4</v>
      </c>
    </row>
    <row r="521" spans="1:21" x14ac:dyDescent="0.25">
      <c r="A521">
        <v>0</v>
      </c>
      <c r="B521" s="170">
        <v>-0.37794</v>
      </c>
      <c r="C521" s="170">
        <v>5.4802200000000001</v>
      </c>
      <c r="D521" s="180">
        <v>1.1419000000000001E-7</v>
      </c>
      <c r="F521">
        <v>0</v>
      </c>
      <c r="G521" s="170">
        <v>-0.37794</v>
      </c>
      <c r="H521">
        <v>5.4802200000000001</v>
      </c>
      <c r="I521" s="170">
        <v>4.6204999999999998E-4</v>
      </c>
      <c r="L521" s="170"/>
      <c r="M521" s="183">
        <v>0</v>
      </c>
      <c r="N521" s="111">
        <v>-0.37794</v>
      </c>
      <c r="O521">
        <v>5.4802200000000001</v>
      </c>
      <c r="P521" s="170">
        <v>1.1666E-7</v>
      </c>
      <c r="Q521" s="170"/>
      <c r="R521">
        <v>0</v>
      </c>
      <c r="S521">
        <v>-0.37794</v>
      </c>
      <c r="T521">
        <v>5.4802200000000001</v>
      </c>
      <c r="U521" s="170">
        <v>2.6713000000000003E-4</v>
      </c>
    </row>
    <row r="522" spans="1:21" x14ac:dyDescent="0.25">
      <c r="A522">
        <v>0</v>
      </c>
      <c r="B522" s="170">
        <v>-0.37794</v>
      </c>
      <c r="C522" s="170">
        <v>5.6691900000000004</v>
      </c>
      <c r="D522" s="180">
        <v>6.7303000000000004E-8</v>
      </c>
      <c r="F522">
        <v>0</v>
      </c>
      <c r="G522" s="170">
        <v>-0.37794</v>
      </c>
      <c r="H522">
        <v>5.6691900000000004</v>
      </c>
      <c r="I522" s="170">
        <v>3.7455000000000002E-4</v>
      </c>
      <c r="L522" s="170"/>
      <c r="M522" s="183">
        <v>0</v>
      </c>
      <c r="N522" s="111">
        <v>-0.37794</v>
      </c>
      <c r="O522">
        <v>5.6691900000000004</v>
      </c>
      <c r="P522" s="170">
        <v>7.0016999999999998E-8</v>
      </c>
      <c r="Q522" s="170"/>
      <c r="R522">
        <v>0</v>
      </c>
      <c r="S522">
        <v>-0.37794</v>
      </c>
      <c r="T522">
        <v>5.6691900000000004</v>
      </c>
      <c r="U522" s="170">
        <v>2.6872000000000002E-4</v>
      </c>
    </row>
    <row r="523" spans="1:21" x14ac:dyDescent="0.25">
      <c r="A523">
        <v>0</v>
      </c>
      <c r="B523" s="170">
        <v>-0.37794</v>
      </c>
      <c r="C523" s="170">
        <v>5.8581700000000003</v>
      </c>
      <c r="D523" s="180">
        <v>4.1272000000000001E-8</v>
      </c>
      <c r="F523">
        <v>0</v>
      </c>
      <c r="G523" s="170">
        <v>-0.37794</v>
      </c>
      <c r="H523">
        <v>5.8581700000000003</v>
      </c>
      <c r="I523" s="170">
        <v>3.0087000000000001E-4</v>
      </c>
      <c r="L523" s="170"/>
      <c r="M523" s="183">
        <v>0</v>
      </c>
      <c r="N523" s="111">
        <v>-0.37794</v>
      </c>
      <c r="O523">
        <v>5.8581700000000003</v>
      </c>
      <c r="P523" s="170">
        <v>4.3947000000000003E-8</v>
      </c>
      <c r="Q523" s="170"/>
      <c r="R523">
        <v>0</v>
      </c>
      <c r="S523">
        <v>-0.37794</v>
      </c>
      <c r="T523">
        <v>5.8581700000000003</v>
      </c>
      <c r="U523" s="170">
        <v>2.6867999999999998E-4</v>
      </c>
    </row>
    <row r="524" spans="1:21" x14ac:dyDescent="0.25">
      <c r="A524">
        <v>0</v>
      </c>
      <c r="B524" s="170">
        <v>-0.37794</v>
      </c>
      <c r="C524" s="170">
        <v>6.0471399999999997</v>
      </c>
      <c r="D524" s="180">
        <v>2.6359999999999999E-8</v>
      </c>
      <c r="F524">
        <v>0</v>
      </c>
      <c r="G524" s="170">
        <v>-0.37794</v>
      </c>
      <c r="H524">
        <v>6.0471399999999997</v>
      </c>
      <c r="I524" s="170">
        <v>2.3960999999999999E-4</v>
      </c>
      <c r="L524" s="170"/>
      <c r="M524" s="183">
        <v>0</v>
      </c>
      <c r="N524" s="111">
        <v>-0.37794</v>
      </c>
      <c r="O524">
        <v>6.0471399999999997</v>
      </c>
      <c r="P524" s="170">
        <v>2.8857999999999999E-8</v>
      </c>
      <c r="Q524" s="170"/>
      <c r="R524">
        <v>0</v>
      </c>
      <c r="S524">
        <v>-0.37794</v>
      </c>
      <c r="T524">
        <v>6.0471399999999997</v>
      </c>
      <c r="U524" s="170">
        <v>2.6704000000000002E-4</v>
      </c>
    </row>
    <row r="525" spans="1:21" x14ac:dyDescent="0.25">
      <c r="A525">
        <v>0</v>
      </c>
      <c r="B525" s="170">
        <v>-0.37794</v>
      </c>
      <c r="C525" s="170">
        <v>6.23611</v>
      </c>
      <c r="D525" s="180">
        <v>1.7493E-8</v>
      </c>
      <c r="F525">
        <v>0</v>
      </c>
      <c r="G525" s="170">
        <v>-0.37794</v>
      </c>
      <c r="H525">
        <v>6.23611</v>
      </c>
      <c r="I525" s="170">
        <v>1.8924E-4</v>
      </c>
      <c r="L525" s="170"/>
      <c r="M525" s="183">
        <v>0</v>
      </c>
      <c r="N525" s="111">
        <v>-0.37794</v>
      </c>
      <c r="O525">
        <v>6.23611</v>
      </c>
      <c r="P525" s="170">
        <v>1.976E-8</v>
      </c>
      <c r="Q525" s="170"/>
      <c r="R525">
        <v>0</v>
      </c>
      <c r="S525">
        <v>-0.37794</v>
      </c>
      <c r="T525">
        <v>6.23611</v>
      </c>
      <c r="U525" s="170">
        <v>2.6390000000000002E-4</v>
      </c>
    </row>
    <row r="526" spans="1:21" x14ac:dyDescent="0.25">
      <c r="A526">
        <v>0</v>
      </c>
      <c r="B526" s="170">
        <v>-0.37794</v>
      </c>
      <c r="C526" s="170">
        <v>6.42509</v>
      </c>
      <c r="D526" s="180">
        <v>1.2E-8</v>
      </c>
      <c r="F526">
        <v>0</v>
      </c>
      <c r="G526" s="170">
        <v>-0.37794</v>
      </c>
      <c r="H526">
        <v>6.42509</v>
      </c>
      <c r="I526" s="170">
        <v>1.4825999999999999E-4</v>
      </c>
      <c r="L526" s="170"/>
      <c r="M526" s="183">
        <v>0</v>
      </c>
      <c r="N526" s="111">
        <v>-0.37794</v>
      </c>
      <c r="O526">
        <v>6.42509</v>
      </c>
      <c r="P526" s="170">
        <v>1.4028E-8</v>
      </c>
      <c r="Q526" s="170"/>
      <c r="R526">
        <v>0</v>
      </c>
      <c r="S526">
        <v>-0.37794</v>
      </c>
      <c r="T526">
        <v>6.42509</v>
      </c>
      <c r="U526" s="170">
        <v>2.5935999999999998E-4</v>
      </c>
    </row>
    <row r="527" spans="1:21" x14ac:dyDescent="0.25">
      <c r="A527">
        <v>0</v>
      </c>
      <c r="B527" s="170">
        <v>-0.37794</v>
      </c>
      <c r="C527" s="170">
        <v>6.6140600000000003</v>
      </c>
      <c r="D527" s="180">
        <v>8.4533999999999998E-9</v>
      </c>
      <c r="F527">
        <v>0</v>
      </c>
      <c r="G527" s="170">
        <v>-0.37794</v>
      </c>
      <c r="H527">
        <v>6.6140600000000003</v>
      </c>
      <c r="I527" s="170">
        <v>1.1524E-4</v>
      </c>
      <c r="L527" s="170"/>
      <c r="M527" s="183">
        <v>0</v>
      </c>
      <c r="N527" s="111">
        <v>-0.37794</v>
      </c>
      <c r="O527">
        <v>6.6140600000000003</v>
      </c>
      <c r="P527" s="170">
        <v>1.0255999999999999E-8</v>
      </c>
      <c r="Q527" s="170"/>
      <c r="R527">
        <v>0</v>
      </c>
      <c r="S527">
        <v>-0.37794</v>
      </c>
      <c r="T527">
        <v>6.6140600000000003</v>
      </c>
      <c r="U527" s="170">
        <v>2.5355000000000001E-4</v>
      </c>
    </row>
    <row r="528" spans="1:21" x14ac:dyDescent="0.25">
      <c r="A528">
        <v>0</v>
      </c>
      <c r="B528" s="170">
        <v>-0.37794</v>
      </c>
      <c r="C528" s="170">
        <v>6.8030299999999997</v>
      </c>
      <c r="D528" s="180">
        <v>6.0734999999999998E-9</v>
      </c>
      <c r="F528">
        <v>0</v>
      </c>
      <c r="G528" s="170">
        <v>-0.37794</v>
      </c>
      <c r="H528">
        <v>6.8030299999999997</v>
      </c>
      <c r="I528" s="170">
        <v>8.8886000000000002E-5</v>
      </c>
      <c r="L528" s="170"/>
      <c r="M528" s="183">
        <v>0</v>
      </c>
      <c r="N528" s="111">
        <v>-0.37794</v>
      </c>
      <c r="O528">
        <v>6.8030299999999997</v>
      </c>
      <c r="P528" s="170">
        <v>7.6700000000000002E-9</v>
      </c>
      <c r="Q528" s="170"/>
      <c r="R528">
        <v>0</v>
      </c>
      <c r="S528">
        <v>-0.37794</v>
      </c>
      <c r="T528">
        <v>6.8030299999999997</v>
      </c>
      <c r="U528" s="170">
        <v>2.4662000000000002E-4</v>
      </c>
    </row>
    <row r="529" spans="1:21" x14ac:dyDescent="0.25">
      <c r="A529">
        <v>0</v>
      </c>
      <c r="B529" s="170">
        <v>-0.37794</v>
      </c>
      <c r="C529" s="170">
        <v>6.9920099999999996</v>
      </c>
      <c r="D529" s="180">
        <v>4.4221999999999999E-9</v>
      </c>
      <c r="F529">
        <v>0</v>
      </c>
      <c r="G529" s="170">
        <v>-0.37794</v>
      </c>
      <c r="H529">
        <v>6.9920099999999996</v>
      </c>
      <c r="I529" s="170">
        <v>6.8038000000000001E-5</v>
      </c>
      <c r="L529" s="170"/>
      <c r="M529" s="183">
        <v>0</v>
      </c>
      <c r="N529" s="111">
        <v>-0.37794</v>
      </c>
      <c r="O529">
        <v>6.9920099999999996</v>
      </c>
      <c r="P529" s="170">
        <v>5.8353000000000003E-9</v>
      </c>
      <c r="Q529" s="170"/>
      <c r="R529">
        <v>0</v>
      </c>
      <c r="S529">
        <v>-0.37794</v>
      </c>
      <c r="T529">
        <v>6.9920099999999996</v>
      </c>
      <c r="U529" s="170">
        <v>2.3871E-4</v>
      </c>
    </row>
    <row r="530" spans="1:21" x14ac:dyDescent="0.25">
      <c r="A530">
        <v>0</v>
      </c>
      <c r="B530" s="170">
        <v>-0.37794</v>
      </c>
      <c r="C530" s="170">
        <v>7.1809799999999999</v>
      </c>
      <c r="D530" s="180">
        <v>3.2455E-9</v>
      </c>
      <c r="F530">
        <v>0</v>
      </c>
      <c r="G530" s="170">
        <v>-0.37794</v>
      </c>
      <c r="H530">
        <v>7.1809799999999999</v>
      </c>
      <c r="I530" s="170">
        <v>5.1690000000000001E-5</v>
      </c>
      <c r="L530" s="170"/>
      <c r="M530" s="183">
        <v>0</v>
      </c>
      <c r="N530" s="111">
        <v>-0.37794</v>
      </c>
      <c r="O530">
        <v>7.1809799999999999</v>
      </c>
      <c r="P530" s="170">
        <v>4.4964000000000003E-9</v>
      </c>
      <c r="Q530" s="170"/>
      <c r="R530">
        <v>0</v>
      </c>
      <c r="S530">
        <v>-0.37794</v>
      </c>
      <c r="T530">
        <v>7.1809799999999999</v>
      </c>
      <c r="U530" s="170">
        <v>2.2997E-4</v>
      </c>
    </row>
    <row r="531" spans="1:21" x14ac:dyDescent="0.25">
      <c r="A531">
        <v>0</v>
      </c>
      <c r="B531" s="170">
        <v>-0.37794</v>
      </c>
      <c r="C531" s="170">
        <v>7.3699500000000002</v>
      </c>
      <c r="D531" s="180">
        <v>2.3906E-9</v>
      </c>
      <c r="F531">
        <v>0</v>
      </c>
      <c r="G531" s="170">
        <v>-0.37794</v>
      </c>
      <c r="H531">
        <v>7.3699500000000002</v>
      </c>
      <c r="I531" s="170">
        <v>3.8977000000000003E-5</v>
      </c>
      <c r="L531" s="170"/>
      <c r="M531" s="183">
        <v>0</v>
      </c>
      <c r="N531" s="111">
        <v>-0.37794</v>
      </c>
      <c r="O531">
        <v>7.3699500000000002</v>
      </c>
      <c r="P531" s="170">
        <v>3.4983999999999998E-9</v>
      </c>
      <c r="Q531" s="170"/>
      <c r="R531">
        <v>0</v>
      </c>
      <c r="S531">
        <v>-0.37794</v>
      </c>
      <c r="T531">
        <v>7.3699500000000002</v>
      </c>
      <c r="U531" s="170">
        <v>2.2055999999999999E-4</v>
      </c>
    </row>
    <row r="532" spans="1:21" x14ac:dyDescent="0.25">
      <c r="A532">
        <v>0</v>
      </c>
      <c r="B532" s="170">
        <v>-0.37794</v>
      </c>
      <c r="C532" s="170">
        <v>7.5589199999999996</v>
      </c>
      <c r="D532" s="180">
        <v>1.7615E-9</v>
      </c>
      <c r="F532">
        <v>0</v>
      </c>
      <c r="G532" s="170">
        <v>-0.37794</v>
      </c>
      <c r="H532">
        <v>7.5589199999999996</v>
      </c>
      <c r="I532" s="170">
        <v>2.9173E-5</v>
      </c>
      <c r="L532" s="170"/>
      <c r="M532" s="183">
        <v>0</v>
      </c>
      <c r="N532" s="111">
        <v>-0.37794</v>
      </c>
      <c r="O532">
        <v>7.5589199999999996</v>
      </c>
      <c r="P532" s="170">
        <v>2.7430000000000001E-9</v>
      </c>
      <c r="Q532" s="170"/>
      <c r="R532">
        <v>0</v>
      </c>
      <c r="S532">
        <v>-0.37794</v>
      </c>
      <c r="T532">
        <v>7.5589199999999996</v>
      </c>
      <c r="U532" s="170">
        <v>2.1063000000000001E-4</v>
      </c>
    </row>
    <row r="533" spans="1:21" x14ac:dyDescent="0.25">
      <c r="A533">
        <v>0</v>
      </c>
      <c r="B533" s="170">
        <v>-0.37794</v>
      </c>
      <c r="C533" s="170">
        <v>7.7478999999999996</v>
      </c>
      <c r="D533" s="180">
        <v>1.2954000000000001E-9</v>
      </c>
      <c r="F533">
        <v>0</v>
      </c>
      <c r="G533" s="170">
        <v>-0.37794</v>
      </c>
      <c r="H533">
        <v>7.7478999999999996</v>
      </c>
      <c r="I533" s="170">
        <v>2.1673999999999999E-5</v>
      </c>
      <c r="L533" s="170"/>
      <c r="M533" s="183">
        <v>0</v>
      </c>
      <c r="N533" s="111">
        <v>-0.37794</v>
      </c>
      <c r="O533">
        <v>7.7478999999999996</v>
      </c>
      <c r="P533" s="170">
        <v>2.1651999999999999E-9</v>
      </c>
      <c r="Q533" s="170"/>
      <c r="R533">
        <v>0</v>
      </c>
      <c r="S533">
        <v>-0.37794</v>
      </c>
      <c r="T533">
        <v>7.7478999999999996</v>
      </c>
      <c r="U533" s="170">
        <v>2.0031000000000001E-4</v>
      </c>
    </row>
    <row r="534" spans="1:21" x14ac:dyDescent="0.25">
      <c r="A534">
        <v>0</v>
      </c>
      <c r="B534" s="170">
        <v>-0.37794</v>
      </c>
      <c r="C534" s="170">
        <v>7.9368699999999999</v>
      </c>
      <c r="D534" s="180">
        <v>9.4894999999999991E-10</v>
      </c>
      <c r="F534">
        <v>0</v>
      </c>
      <c r="G534" s="170">
        <v>-0.37794</v>
      </c>
      <c r="H534">
        <v>7.9368699999999999</v>
      </c>
      <c r="I534" s="170">
        <v>1.5985E-5</v>
      </c>
      <c r="L534" s="170"/>
      <c r="M534" s="183">
        <v>0</v>
      </c>
      <c r="N534" s="111">
        <v>-0.37794</v>
      </c>
      <c r="O534">
        <v>7.9368699999999999</v>
      </c>
      <c r="P534" s="170">
        <v>1.7201999999999999E-9</v>
      </c>
      <c r="Q534" s="170"/>
      <c r="R534">
        <v>0</v>
      </c>
      <c r="S534">
        <v>-0.37794</v>
      </c>
      <c r="T534">
        <v>7.9368699999999999</v>
      </c>
      <c r="U534" s="170">
        <v>1.8975E-4</v>
      </c>
    </row>
    <row r="535" spans="1:21" x14ac:dyDescent="0.25">
      <c r="A535">
        <v>0</v>
      </c>
      <c r="B535" s="170">
        <v>-0.37794</v>
      </c>
      <c r="C535" s="170">
        <v>8.1258400000000002</v>
      </c>
      <c r="D535" s="180">
        <v>6.9174000000000003E-10</v>
      </c>
      <c r="F535">
        <v>0</v>
      </c>
      <c r="G535" s="170">
        <v>-0.37794</v>
      </c>
      <c r="H535">
        <v>8.1258400000000002</v>
      </c>
      <c r="I535" s="170">
        <v>1.1702000000000001E-5</v>
      </c>
      <c r="L535" s="170"/>
      <c r="M535" s="183">
        <v>0</v>
      </c>
      <c r="N535" s="111">
        <v>-0.37794</v>
      </c>
      <c r="O535">
        <v>8.1258400000000002</v>
      </c>
      <c r="P535" s="170">
        <v>1.3759E-9</v>
      </c>
      <c r="Q535" s="170"/>
      <c r="R535">
        <v>0</v>
      </c>
      <c r="S535">
        <v>-0.37794</v>
      </c>
      <c r="T535">
        <v>8.1258400000000002</v>
      </c>
      <c r="U535" s="170">
        <v>1.7907E-4</v>
      </c>
    </row>
    <row r="536" spans="1:21" x14ac:dyDescent="0.25">
      <c r="A536">
        <v>0</v>
      </c>
      <c r="B536" s="170">
        <v>-0.37794</v>
      </c>
      <c r="C536" s="170">
        <v>8.3148199999999992</v>
      </c>
      <c r="D536" s="180">
        <v>5.0134000000000005E-10</v>
      </c>
      <c r="F536">
        <v>0</v>
      </c>
      <c r="G536" s="170">
        <v>-0.37794</v>
      </c>
      <c r="H536">
        <v>8.3148199999999992</v>
      </c>
      <c r="I536" s="170">
        <v>8.5039E-6</v>
      </c>
      <c r="L536" s="170"/>
      <c r="M536" s="183">
        <v>0</v>
      </c>
      <c r="N536" s="111">
        <v>-0.37794</v>
      </c>
      <c r="O536">
        <v>8.3148199999999992</v>
      </c>
      <c r="P536" s="170">
        <v>1.1086000000000001E-9</v>
      </c>
      <c r="Q536" s="170"/>
      <c r="R536">
        <v>0</v>
      </c>
      <c r="S536">
        <v>-0.37794</v>
      </c>
      <c r="T536">
        <v>8.3148199999999992</v>
      </c>
      <c r="U536" s="170">
        <v>1.6836999999999999E-4</v>
      </c>
    </row>
    <row r="537" spans="1:21" x14ac:dyDescent="0.25">
      <c r="A537">
        <v>0</v>
      </c>
      <c r="B537" s="170">
        <v>-0.37794</v>
      </c>
      <c r="C537" s="170">
        <v>8.5037900000000004</v>
      </c>
      <c r="D537" s="180">
        <v>3.6105000000000001E-10</v>
      </c>
      <c r="F537">
        <v>0</v>
      </c>
      <c r="G537" s="170">
        <v>-0.37794</v>
      </c>
      <c r="H537">
        <v>8.5037900000000004</v>
      </c>
      <c r="I537" s="170">
        <v>6.1345999999999997E-6</v>
      </c>
      <c r="L537" s="170"/>
      <c r="M537" s="183">
        <v>0</v>
      </c>
      <c r="N537" s="111">
        <v>-0.37794</v>
      </c>
      <c r="O537">
        <v>8.5037900000000004</v>
      </c>
      <c r="P537" s="170">
        <v>9.0025999999999995E-10</v>
      </c>
      <c r="Q537" s="170"/>
      <c r="R537">
        <v>0</v>
      </c>
      <c r="S537">
        <v>-0.37794</v>
      </c>
      <c r="T537">
        <v>8.5037900000000004</v>
      </c>
      <c r="U537" s="170">
        <v>1.5776000000000001E-4</v>
      </c>
    </row>
    <row r="538" spans="1:21" x14ac:dyDescent="0.25">
      <c r="A538">
        <v>0</v>
      </c>
      <c r="B538" s="170">
        <v>-0.37794</v>
      </c>
      <c r="C538" s="170">
        <v>8.6927599999999998</v>
      </c>
      <c r="D538" s="180">
        <v>2.5828000000000001E-10</v>
      </c>
      <c r="F538">
        <v>0</v>
      </c>
      <c r="G538" s="170">
        <v>-0.37794</v>
      </c>
      <c r="H538">
        <v>8.6927599999999998</v>
      </c>
      <c r="I538" s="170">
        <v>4.3931000000000003E-6</v>
      </c>
      <c r="L538" s="170"/>
      <c r="M538" s="183">
        <v>0</v>
      </c>
      <c r="N538" s="111">
        <v>-0.37794</v>
      </c>
      <c r="O538">
        <v>8.6927599999999998</v>
      </c>
      <c r="P538" s="170">
        <v>7.3742000000000002E-10</v>
      </c>
      <c r="Q538" s="170"/>
      <c r="R538">
        <v>0</v>
      </c>
      <c r="S538">
        <v>-0.37794</v>
      </c>
      <c r="T538">
        <v>8.6927599999999998</v>
      </c>
      <c r="U538" s="170">
        <v>1.4731999999999999E-4</v>
      </c>
    </row>
    <row r="539" spans="1:21" x14ac:dyDescent="0.25">
      <c r="A539">
        <v>0</v>
      </c>
      <c r="B539" s="170">
        <v>-0.37794</v>
      </c>
      <c r="C539" s="170">
        <v>8.8817400000000006</v>
      </c>
      <c r="D539" s="180">
        <v>1.8349E-10</v>
      </c>
      <c r="F539">
        <v>0</v>
      </c>
      <c r="G539" s="170">
        <v>-0.37794</v>
      </c>
      <c r="H539">
        <v>8.8817400000000006</v>
      </c>
      <c r="I539" s="170">
        <v>3.1229000000000002E-6</v>
      </c>
      <c r="L539" s="170"/>
      <c r="M539" s="183">
        <v>0</v>
      </c>
      <c r="N539" s="111">
        <v>-0.37794</v>
      </c>
      <c r="O539">
        <v>8.8817400000000006</v>
      </c>
      <c r="P539" s="170">
        <v>6.0956000000000001E-10</v>
      </c>
      <c r="Q539" s="170"/>
      <c r="R539">
        <v>0</v>
      </c>
      <c r="S539">
        <v>-0.37794</v>
      </c>
      <c r="T539">
        <v>8.8817400000000006</v>
      </c>
      <c r="U539" s="170">
        <v>1.3713000000000001E-4</v>
      </c>
    </row>
    <row r="540" spans="1:21" x14ac:dyDescent="0.25">
      <c r="A540">
        <v>0</v>
      </c>
      <c r="B540" s="170">
        <v>-0.37794</v>
      </c>
      <c r="C540" s="170">
        <v>9.0707100000000001</v>
      </c>
      <c r="D540" s="180">
        <v>1.2943000000000001E-10</v>
      </c>
      <c r="F540">
        <v>0</v>
      </c>
      <c r="G540" s="170">
        <v>-0.37794</v>
      </c>
      <c r="H540">
        <v>9.0707100000000001</v>
      </c>
      <c r="I540" s="170">
        <v>2.2037000000000002E-6</v>
      </c>
      <c r="L540" s="170"/>
      <c r="M540" s="183">
        <v>0</v>
      </c>
      <c r="N540" s="111">
        <v>-0.37794</v>
      </c>
      <c r="O540">
        <v>9.0707100000000001</v>
      </c>
      <c r="P540" s="170">
        <v>5.0860999999999996E-10</v>
      </c>
      <c r="Q540" s="170"/>
      <c r="R540">
        <v>0</v>
      </c>
      <c r="S540">
        <v>-0.37794</v>
      </c>
      <c r="T540">
        <v>9.0707100000000001</v>
      </c>
      <c r="U540" s="170">
        <v>1.2725E-4</v>
      </c>
    </row>
    <row r="541" spans="1:21" x14ac:dyDescent="0.25">
      <c r="A541">
        <v>0</v>
      </c>
      <c r="B541" s="170">
        <v>-0.37794</v>
      </c>
      <c r="C541" s="170">
        <v>9.2596799999999995</v>
      </c>
      <c r="D541" s="180">
        <v>9.0647000000000005E-11</v>
      </c>
      <c r="F541">
        <v>0</v>
      </c>
      <c r="G541" s="170">
        <v>-0.37794</v>
      </c>
      <c r="H541">
        <v>9.2596799999999995</v>
      </c>
      <c r="I541" s="170">
        <v>1.5436999999999999E-6</v>
      </c>
      <c r="L541" s="170"/>
      <c r="M541" s="183">
        <v>0</v>
      </c>
      <c r="N541" s="111">
        <v>-0.37794</v>
      </c>
      <c r="O541">
        <v>9.2596799999999995</v>
      </c>
      <c r="P541" s="170">
        <v>4.2836000000000001E-10</v>
      </c>
      <c r="Q541" s="170"/>
      <c r="R541">
        <v>0</v>
      </c>
      <c r="S541">
        <v>-0.37794</v>
      </c>
      <c r="T541">
        <v>9.2596799999999995</v>
      </c>
      <c r="U541" s="170">
        <v>1.1773E-4</v>
      </c>
    </row>
    <row r="542" spans="1:21" x14ac:dyDescent="0.25">
      <c r="A542">
        <v>0</v>
      </c>
      <c r="B542" s="170">
        <v>-0.18897</v>
      </c>
      <c r="C542" s="170">
        <v>-1.8897299999999999</v>
      </c>
      <c r="D542" s="180">
        <v>6.0168000000000001E-3</v>
      </c>
      <c r="F542">
        <v>0</v>
      </c>
      <c r="G542" s="170">
        <v>-0.18897</v>
      </c>
      <c r="H542">
        <v>-1.8897299999999999</v>
      </c>
      <c r="I542" s="170">
        <v>6.4559999999999999E-3</v>
      </c>
      <c r="L542" s="170"/>
      <c r="M542" s="183">
        <v>0</v>
      </c>
      <c r="N542" s="111">
        <v>-0.18897</v>
      </c>
      <c r="O542">
        <v>-1.8897299999999999</v>
      </c>
      <c r="P542" s="170">
        <v>6.0177E-3</v>
      </c>
      <c r="Q542" s="170"/>
      <c r="R542">
        <v>0</v>
      </c>
      <c r="S542">
        <v>-0.18897</v>
      </c>
      <c r="T542">
        <v>-1.8897299999999999</v>
      </c>
      <c r="U542" s="170">
        <v>6.0597999999999997E-3</v>
      </c>
    </row>
    <row r="543" spans="1:21" x14ac:dyDescent="0.25">
      <c r="A543">
        <v>0</v>
      </c>
      <c r="B543" s="170">
        <v>-0.18897</v>
      </c>
      <c r="C543" s="170">
        <v>-1.70075</v>
      </c>
      <c r="D543" s="180">
        <v>1.0668E-2</v>
      </c>
      <c r="F543">
        <v>0</v>
      </c>
      <c r="G543" s="170">
        <v>-0.18897</v>
      </c>
      <c r="H543">
        <v>-1.70075</v>
      </c>
      <c r="I543" s="170">
        <v>1.0893E-2</v>
      </c>
      <c r="L543" s="170"/>
      <c r="M543" s="183">
        <v>0</v>
      </c>
      <c r="N543" s="111">
        <v>-0.18897</v>
      </c>
      <c r="O543">
        <v>-1.70075</v>
      </c>
      <c r="P543" s="170">
        <v>1.0670000000000001E-2</v>
      </c>
      <c r="Q543" s="170"/>
      <c r="R543">
        <v>0</v>
      </c>
      <c r="S543">
        <v>-0.18897</v>
      </c>
      <c r="T543">
        <v>-1.70075</v>
      </c>
      <c r="U543" s="170">
        <v>1.0696000000000001E-2</v>
      </c>
    </row>
    <row r="544" spans="1:21" x14ac:dyDescent="0.25">
      <c r="A544">
        <v>0</v>
      </c>
      <c r="B544" s="170">
        <v>-0.18897</v>
      </c>
      <c r="C544" s="170">
        <v>-1.5117799999999999</v>
      </c>
      <c r="D544" s="180">
        <v>1.8912000000000002E-2</v>
      </c>
      <c r="F544">
        <v>0</v>
      </c>
      <c r="G544" s="170">
        <v>-0.18897</v>
      </c>
      <c r="H544">
        <v>-1.5117799999999999</v>
      </c>
      <c r="I544" s="170">
        <v>1.9023000000000002E-2</v>
      </c>
      <c r="L544" s="170"/>
      <c r="M544" s="183">
        <v>0</v>
      </c>
      <c r="N544" s="111">
        <v>-0.18897</v>
      </c>
      <c r="O544">
        <v>-1.5117799999999999</v>
      </c>
      <c r="P544" s="170">
        <v>1.8914E-2</v>
      </c>
      <c r="Q544" s="170"/>
      <c r="R544">
        <v>0</v>
      </c>
      <c r="S544">
        <v>-0.18897</v>
      </c>
      <c r="T544">
        <v>-1.5117799999999999</v>
      </c>
      <c r="U544" s="170">
        <v>1.8929000000000001E-2</v>
      </c>
    </row>
    <row r="545" spans="1:21" x14ac:dyDescent="0.25">
      <c r="A545">
        <v>0</v>
      </c>
      <c r="B545" s="170">
        <v>-0.18897</v>
      </c>
      <c r="C545" s="170">
        <v>-1.32281</v>
      </c>
      <c r="D545" s="180">
        <v>3.3652000000000001E-2</v>
      </c>
      <c r="F545">
        <v>0</v>
      </c>
      <c r="G545" s="170">
        <v>-0.18897</v>
      </c>
      <c r="H545">
        <v>-1.32281</v>
      </c>
      <c r="I545" s="170">
        <v>3.3787999999999999E-2</v>
      </c>
      <c r="L545" s="170"/>
      <c r="M545" s="183">
        <v>0</v>
      </c>
      <c r="N545" s="111">
        <v>-0.18897</v>
      </c>
      <c r="O545">
        <v>-1.32281</v>
      </c>
      <c r="P545" s="170">
        <v>3.3654000000000003E-2</v>
      </c>
      <c r="Q545" s="170"/>
      <c r="R545">
        <v>0</v>
      </c>
      <c r="S545">
        <v>-0.18897</v>
      </c>
      <c r="T545">
        <v>-1.32281</v>
      </c>
      <c r="U545" s="170">
        <v>3.3667000000000002E-2</v>
      </c>
    </row>
    <row r="546" spans="1:21" x14ac:dyDescent="0.25">
      <c r="A546">
        <v>0</v>
      </c>
      <c r="B546" s="170">
        <v>-0.18897</v>
      </c>
      <c r="C546" s="170">
        <v>-1.1338299999999999</v>
      </c>
      <c r="D546" s="180">
        <v>6.0685000000000003E-2</v>
      </c>
      <c r="F546">
        <v>0</v>
      </c>
      <c r="G546" s="170">
        <v>-0.18897</v>
      </c>
      <c r="H546">
        <v>-1.1338299999999999</v>
      </c>
      <c r="I546" s="170">
        <v>6.1046000000000003E-2</v>
      </c>
      <c r="L546" s="170"/>
      <c r="M546" s="183">
        <v>0</v>
      </c>
      <c r="N546" s="111">
        <v>-0.18897</v>
      </c>
      <c r="O546">
        <v>-1.1338299999999999</v>
      </c>
      <c r="P546" s="170">
        <v>6.0686999999999998E-2</v>
      </c>
      <c r="Q546" s="170"/>
      <c r="R546">
        <v>0</v>
      </c>
      <c r="S546">
        <v>-0.18897</v>
      </c>
      <c r="T546">
        <v>-1.1338299999999999</v>
      </c>
      <c r="U546" s="170">
        <v>6.0718000000000001E-2</v>
      </c>
    </row>
    <row r="547" spans="1:21" x14ac:dyDescent="0.25">
      <c r="A547">
        <v>0</v>
      </c>
      <c r="B547" s="170">
        <v>-0.18897</v>
      </c>
      <c r="C547" s="170">
        <v>-0.94486000000000003</v>
      </c>
      <c r="D547" s="180">
        <v>0.11139</v>
      </c>
      <c r="F547">
        <v>0</v>
      </c>
      <c r="G547" s="170">
        <v>-0.18897</v>
      </c>
      <c r="H547">
        <v>-0.94486000000000003</v>
      </c>
      <c r="I547" s="170">
        <v>0.11232</v>
      </c>
      <c r="L547" s="170"/>
      <c r="M547" s="183">
        <v>0</v>
      </c>
      <c r="N547" s="111">
        <v>-0.18897</v>
      </c>
      <c r="O547">
        <v>-0.94486000000000003</v>
      </c>
      <c r="P547" s="170">
        <v>0.11139</v>
      </c>
      <c r="Q547" s="170"/>
      <c r="R547">
        <v>0</v>
      </c>
      <c r="S547">
        <v>-0.18897</v>
      </c>
      <c r="T547">
        <v>-0.94486000000000003</v>
      </c>
      <c r="U547" s="170">
        <v>0.11148</v>
      </c>
    </row>
    <row r="548" spans="1:21" x14ac:dyDescent="0.25">
      <c r="A548">
        <v>0</v>
      </c>
      <c r="B548" s="170">
        <v>-0.18897</v>
      </c>
      <c r="C548" s="170">
        <v>-0.75588999999999995</v>
      </c>
      <c r="D548" s="180">
        <v>0.20623</v>
      </c>
      <c r="F548">
        <v>0</v>
      </c>
      <c r="G548" s="170">
        <v>-0.18897</v>
      </c>
      <c r="H548">
        <v>-0.75588999999999995</v>
      </c>
      <c r="I548" s="170">
        <v>0.20838999999999999</v>
      </c>
      <c r="L548" s="170"/>
      <c r="M548" s="183">
        <v>0</v>
      </c>
      <c r="N548" s="111">
        <v>-0.18897</v>
      </c>
      <c r="O548">
        <v>-0.75588999999999995</v>
      </c>
      <c r="P548" s="170">
        <v>0.20621999999999999</v>
      </c>
      <c r="Q548" s="170"/>
      <c r="R548">
        <v>0</v>
      </c>
      <c r="S548">
        <v>-0.18897</v>
      </c>
      <c r="T548">
        <v>-0.75588999999999995</v>
      </c>
      <c r="U548" s="170">
        <v>0.20643</v>
      </c>
    </row>
    <row r="549" spans="1:21" x14ac:dyDescent="0.25">
      <c r="A549">
        <v>0</v>
      </c>
      <c r="B549" s="170">
        <v>-0.18897</v>
      </c>
      <c r="C549" s="170">
        <v>-0.56691999999999998</v>
      </c>
      <c r="D549" s="180">
        <v>0.38368000000000002</v>
      </c>
      <c r="F549">
        <v>0</v>
      </c>
      <c r="G549" s="170">
        <v>-0.18897</v>
      </c>
      <c r="H549">
        <v>-0.56691999999999998</v>
      </c>
      <c r="I549" s="170">
        <v>0.38840000000000002</v>
      </c>
      <c r="L549" s="170"/>
      <c r="M549" s="183">
        <v>0</v>
      </c>
      <c r="N549" s="111">
        <v>-0.18897</v>
      </c>
      <c r="O549">
        <v>-0.56691999999999998</v>
      </c>
      <c r="P549" s="170">
        <v>0.38368000000000002</v>
      </c>
      <c r="Q549" s="170"/>
      <c r="R549">
        <v>0</v>
      </c>
      <c r="S549">
        <v>-0.18897</v>
      </c>
      <c r="T549">
        <v>-0.56691999999999998</v>
      </c>
      <c r="U549" s="170">
        <v>0.38411000000000001</v>
      </c>
    </row>
    <row r="550" spans="1:21" x14ac:dyDescent="0.25">
      <c r="A550">
        <v>0</v>
      </c>
      <c r="B550" s="170">
        <v>-0.18897</v>
      </c>
      <c r="C550" s="170">
        <v>-0.37794</v>
      </c>
      <c r="D550" s="180">
        <v>0.71931999999999996</v>
      </c>
      <c r="F550">
        <v>0</v>
      </c>
      <c r="G550" s="170">
        <v>-0.18897</v>
      </c>
      <c r="H550">
        <v>-0.37794</v>
      </c>
      <c r="I550" s="170">
        <v>0.72938000000000003</v>
      </c>
      <c r="L550" s="170"/>
      <c r="M550" s="183">
        <v>0</v>
      </c>
      <c r="N550" s="111">
        <v>-0.18897</v>
      </c>
      <c r="O550">
        <v>-0.37794</v>
      </c>
      <c r="P550" s="170">
        <v>0.71931999999999996</v>
      </c>
      <c r="Q550" s="170"/>
      <c r="R550">
        <v>0</v>
      </c>
      <c r="S550">
        <v>-0.18897</v>
      </c>
      <c r="T550">
        <v>-0.37794</v>
      </c>
      <c r="U550" s="170">
        <v>0.72014999999999996</v>
      </c>
    </row>
    <row r="551" spans="1:21" x14ac:dyDescent="0.25">
      <c r="A551">
        <v>0</v>
      </c>
      <c r="B551" s="170">
        <v>-0.18897</v>
      </c>
      <c r="C551" s="170">
        <v>-0.18897</v>
      </c>
      <c r="D551" s="180">
        <v>1.2734000000000001</v>
      </c>
      <c r="F551">
        <v>0</v>
      </c>
      <c r="G551" s="170">
        <v>-0.18897</v>
      </c>
      <c r="H551">
        <v>-0.18897</v>
      </c>
      <c r="I551" s="170">
        <v>1.2930999999999999</v>
      </c>
      <c r="L551" s="170"/>
      <c r="M551" s="183">
        <v>0</v>
      </c>
      <c r="N551" s="111">
        <v>-0.18897</v>
      </c>
      <c r="O551">
        <v>-0.18897</v>
      </c>
      <c r="P551" s="170">
        <v>1.2734000000000001</v>
      </c>
      <c r="Q551" s="170"/>
      <c r="R551">
        <v>0</v>
      </c>
      <c r="S551">
        <v>-0.18897</v>
      </c>
      <c r="T551">
        <v>-0.18897</v>
      </c>
      <c r="U551" s="170">
        <v>1.2748999999999999</v>
      </c>
    </row>
    <row r="552" spans="1:21" x14ac:dyDescent="0.25">
      <c r="A552">
        <v>0</v>
      </c>
      <c r="B552" s="170">
        <v>-0.18897</v>
      </c>
      <c r="C552" s="170">
        <v>0</v>
      </c>
      <c r="D552" s="180">
        <v>1.7228000000000001</v>
      </c>
      <c r="F552">
        <v>0</v>
      </c>
      <c r="G552" s="170">
        <v>-0.18897</v>
      </c>
      <c r="H552">
        <v>0</v>
      </c>
      <c r="I552" s="170">
        <v>1.7505999999999999</v>
      </c>
      <c r="L552" s="170"/>
      <c r="M552" s="183">
        <v>0</v>
      </c>
      <c r="N552" s="111">
        <v>-0.18897</v>
      </c>
      <c r="O552">
        <v>0</v>
      </c>
      <c r="P552" s="170">
        <v>1.7228000000000001</v>
      </c>
      <c r="Q552" s="170"/>
      <c r="R552">
        <v>0</v>
      </c>
      <c r="S552">
        <v>-0.18897</v>
      </c>
      <c r="T552">
        <v>0</v>
      </c>
      <c r="U552" s="170">
        <v>1.7246999999999999</v>
      </c>
    </row>
    <row r="553" spans="1:21" x14ac:dyDescent="0.25">
      <c r="A553">
        <v>0</v>
      </c>
      <c r="B553" s="170">
        <v>-0.18897</v>
      </c>
      <c r="C553" s="170">
        <v>0.18898000000000001</v>
      </c>
      <c r="D553" s="180">
        <v>1.2734000000000001</v>
      </c>
      <c r="F553">
        <v>0</v>
      </c>
      <c r="G553" s="170">
        <v>-0.18897</v>
      </c>
      <c r="H553">
        <v>0.18898000000000001</v>
      </c>
      <c r="I553" s="170">
        <v>1.2930999999999999</v>
      </c>
      <c r="L553" s="170"/>
      <c r="M553" s="183">
        <v>0</v>
      </c>
      <c r="N553" s="111">
        <v>-0.18897</v>
      </c>
      <c r="O553">
        <v>0.18898000000000001</v>
      </c>
      <c r="P553" s="170">
        <v>1.2734000000000001</v>
      </c>
      <c r="Q553" s="170"/>
      <c r="R553">
        <v>0</v>
      </c>
      <c r="S553">
        <v>-0.18897</v>
      </c>
      <c r="T553">
        <v>0.18898000000000001</v>
      </c>
      <c r="U553" s="170">
        <v>1.2748999999999999</v>
      </c>
    </row>
    <row r="554" spans="1:21" x14ac:dyDescent="0.25">
      <c r="A554">
        <v>0</v>
      </c>
      <c r="B554" s="170">
        <v>-0.18897</v>
      </c>
      <c r="C554" s="170">
        <v>0.37795000000000001</v>
      </c>
      <c r="D554" s="180">
        <v>0.71931999999999996</v>
      </c>
      <c r="F554">
        <v>0</v>
      </c>
      <c r="G554" s="170">
        <v>-0.18897</v>
      </c>
      <c r="H554">
        <v>0.37795000000000001</v>
      </c>
      <c r="I554" s="170">
        <v>0.72938000000000003</v>
      </c>
      <c r="L554" s="170"/>
      <c r="M554" s="183">
        <v>0</v>
      </c>
      <c r="N554" s="111">
        <v>-0.18897</v>
      </c>
      <c r="O554">
        <v>0.37795000000000001</v>
      </c>
      <c r="P554" s="170">
        <v>0.71931999999999996</v>
      </c>
      <c r="Q554" s="170"/>
      <c r="R554">
        <v>0</v>
      </c>
      <c r="S554">
        <v>-0.18897</v>
      </c>
      <c r="T554">
        <v>0.37795000000000001</v>
      </c>
      <c r="U554" s="170">
        <v>0.72014999999999996</v>
      </c>
    </row>
    <row r="555" spans="1:21" x14ac:dyDescent="0.25">
      <c r="A555">
        <v>0</v>
      </c>
      <c r="B555" s="170">
        <v>-0.18897</v>
      </c>
      <c r="C555" s="170">
        <v>0.56691999999999998</v>
      </c>
      <c r="D555" s="180">
        <v>0.38368000000000002</v>
      </c>
      <c r="F555">
        <v>0</v>
      </c>
      <c r="G555" s="170">
        <v>-0.18897</v>
      </c>
      <c r="H555">
        <v>0.56691999999999998</v>
      </c>
      <c r="I555" s="170">
        <v>0.38840000000000002</v>
      </c>
      <c r="L555" s="170"/>
      <c r="M555" s="183">
        <v>0</v>
      </c>
      <c r="N555" s="111">
        <v>-0.18897</v>
      </c>
      <c r="O555">
        <v>0.56691999999999998</v>
      </c>
      <c r="P555" s="170">
        <v>0.38368000000000002</v>
      </c>
      <c r="Q555" s="170"/>
      <c r="R555">
        <v>0</v>
      </c>
      <c r="S555">
        <v>-0.18897</v>
      </c>
      <c r="T555">
        <v>0.56691999999999998</v>
      </c>
      <c r="U555" s="170">
        <v>0.38411000000000001</v>
      </c>
    </row>
    <row r="556" spans="1:21" x14ac:dyDescent="0.25">
      <c r="A556">
        <v>0</v>
      </c>
      <c r="B556" s="170">
        <v>-0.18897</v>
      </c>
      <c r="C556" s="170">
        <v>0.75590000000000002</v>
      </c>
      <c r="D556" s="180">
        <v>0.20623</v>
      </c>
      <c r="F556">
        <v>0</v>
      </c>
      <c r="G556" s="170">
        <v>-0.18897</v>
      </c>
      <c r="H556">
        <v>0.75590000000000002</v>
      </c>
      <c r="I556" s="170">
        <v>0.20838999999999999</v>
      </c>
      <c r="L556" s="170"/>
      <c r="M556" s="183">
        <v>0</v>
      </c>
      <c r="N556" s="111">
        <v>-0.18897</v>
      </c>
      <c r="O556">
        <v>0.75590000000000002</v>
      </c>
      <c r="P556" s="170">
        <v>0.20621999999999999</v>
      </c>
      <c r="Q556" s="170"/>
      <c r="R556">
        <v>0</v>
      </c>
      <c r="S556">
        <v>-0.18897</v>
      </c>
      <c r="T556">
        <v>0.75590000000000002</v>
      </c>
      <c r="U556" s="170">
        <v>0.20643</v>
      </c>
    </row>
    <row r="557" spans="1:21" x14ac:dyDescent="0.25">
      <c r="A557">
        <v>0</v>
      </c>
      <c r="B557" s="170">
        <v>-0.18897</v>
      </c>
      <c r="C557" s="170">
        <v>0.94486999999999999</v>
      </c>
      <c r="D557" s="180">
        <v>0.11139</v>
      </c>
      <c r="F557">
        <v>0</v>
      </c>
      <c r="G557" s="170">
        <v>-0.18897</v>
      </c>
      <c r="H557">
        <v>0.94486999999999999</v>
      </c>
      <c r="I557" s="170">
        <v>0.11232</v>
      </c>
      <c r="L557" s="170"/>
      <c r="M557" s="183">
        <v>0</v>
      </c>
      <c r="N557" s="111">
        <v>-0.18897</v>
      </c>
      <c r="O557">
        <v>0.94486999999999999</v>
      </c>
      <c r="P557" s="170">
        <v>0.11139</v>
      </c>
      <c r="Q557" s="170"/>
      <c r="R557">
        <v>0</v>
      </c>
      <c r="S557">
        <v>-0.18897</v>
      </c>
      <c r="T557">
        <v>0.94486999999999999</v>
      </c>
      <c r="U557" s="170">
        <v>0.11148</v>
      </c>
    </row>
    <row r="558" spans="1:21" x14ac:dyDescent="0.25">
      <c r="A558">
        <v>0</v>
      </c>
      <c r="B558" s="170">
        <v>-0.18897</v>
      </c>
      <c r="C558" s="170">
        <v>1.13384</v>
      </c>
      <c r="D558" s="180">
        <v>6.0685000000000003E-2</v>
      </c>
      <c r="F558">
        <v>0</v>
      </c>
      <c r="G558" s="170">
        <v>-0.18897</v>
      </c>
      <c r="H558">
        <v>1.13384</v>
      </c>
      <c r="I558" s="170">
        <v>6.1046000000000003E-2</v>
      </c>
      <c r="L558" s="170"/>
      <c r="M558" s="183">
        <v>0</v>
      </c>
      <c r="N558" s="111">
        <v>-0.18897</v>
      </c>
      <c r="O558">
        <v>1.13384</v>
      </c>
      <c r="P558" s="170">
        <v>6.0686999999999998E-2</v>
      </c>
      <c r="Q558" s="170"/>
      <c r="R558">
        <v>0</v>
      </c>
      <c r="S558">
        <v>-0.18897</v>
      </c>
      <c r="T558">
        <v>1.13384</v>
      </c>
      <c r="U558" s="170">
        <v>6.0718000000000001E-2</v>
      </c>
    </row>
    <row r="559" spans="1:21" x14ac:dyDescent="0.25">
      <c r="A559">
        <v>0</v>
      </c>
      <c r="B559" s="170">
        <v>-0.18897</v>
      </c>
      <c r="C559" s="170">
        <v>1.32281</v>
      </c>
      <c r="D559" s="180">
        <v>3.3652000000000001E-2</v>
      </c>
      <c r="F559">
        <v>0</v>
      </c>
      <c r="G559" s="170">
        <v>-0.18897</v>
      </c>
      <c r="H559">
        <v>1.32281</v>
      </c>
      <c r="I559" s="170">
        <v>3.3787999999999999E-2</v>
      </c>
      <c r="L559" s="170"/>
      <c r="M559" s="183">
        <v>0</v>
      </c>
      <c r="N559" s="111">
        <v>-0.18897</v>
      </c>
      <c r="O559">
        <v>1.32281</v>
      </c>
      <c r="P559" s="170">
        <v>3.3654000000000003E-2</v>
      </c>
      <c r="Q559" s="170"/>
      <c r="R559">
        <v>0</v>
      </c>
      <c r="S559">
        <v>-0.18897</v>
      </c>
      <c r="T559">
        <v>1.32281</v>
      </c>
      <c r="U559" s="170">
        <v>3.3667000000000002E-2</v>
      </c>
    </row>
    <row r="560" spans="1:21" x14ac:dyDescent="0.25">
      <c r="A560">
        <v>0</v>
      </c>
      <c r="B560" s="170">
        <v>-0.18897</v>
      </c>
      <c r="C560" s="170">
        <v>1.51179</v>
      </c>
      <c r="D560" s="180">
        <v>1.8912000000000002E-2</v>
      </c>
      <c r="F560">
        <v>0</v>
      </c>
      <c r="G560" s="170">
        <v>-0.18897</v>
      </c>
      <c r="H560">
        <v>1.51179</v>
      </c>
      <c r="I560" s="170">
        <v>1.9023000000000002E-2</v>
      </c>
      <c r="L560" s="170"/>
      <c r="M560" s="183">
        <v>0</v>
      </c>
      <c r="N560" s="111">
        <v>-0.18897</v>
      </c>
      <c r="O560">
        <v>1.51179</v>
      </c>
      <c r="P560" s="170">
        <v>1.8914E-2</v>
      </c>
      <c r="Q560" s="170"/>
      <c r="R560">
        <v>0</v>
      </c>
      <c r="S560">
        <v>-0.18897</v>
      </c>
      <c r="T560">
        <v>1.51179</v>
      </c>
      <c r="U560" s="170">
        <v>1.8929000000000001E-2</v>
      </c>
    </row>
    <row r="561" spans="1:21" x14ac:dyDescent="0.25">
      <c r="A561">
        <v>0</v>
      </c>
      <c r="B561" s="170">
        <v>-0.18897</v>
      </c>
      <c r="C561" s="170">
        <v>1.70076</v>
      </c>
      <c r="D561" s="180">
        <v>1.0668E-2</v>
      </c>
      <c r="F561">
        <v>0</v>
      </c>
      <c r="G561" s="170">
        <v>-0.18897</v>
      </c>
      <c r="H561">
        <v>1.70076</v>
      </c>
      <c r="I561" s="170">
        <v>1.0893E-2</v>
      </c>
      <c r="L561" s="170"/>
      <c r="M561" s="183">
        <v>0</v>
      </c>
      <c r="N561" s="111">
        <v>-0.18897</v>
      </c>
      <c r="O561">
        <v>1.70076</v>
      </c>
      <c r="P561" s="170">
        <v>1.0670000000000001E-2</v>
      </c>
      <c r="Q561" s="170"/>
      <c r="R561">
        <v>0</v>
      </c>
      <c r="S561">
        <v>-0.18897</v>
      </c>
      <c r="T561">
        <v>1.70076</v>
      </c>
      <c r="U561" s="170">
        <v>1.0696000000000001E-2</v>
      </c>
    </row>
    <row r="562" spans="1:21" x14ac:dyDescent="0.25">
      <c r="A562">
        <v>0</v>
      </c>
      <c r="B562" s="170">
        <v>-0.18897</v>
      </c>
      <c r="C562" s="170">
        <v>1.8897299999999999</v>
      </c>
      <c r="D562" s="180">
        <v>6.0168000000000001E-3</v>
      </c>
      <c r="F562">
        <v>0</v>
      </c>
      <c r="G562" s="170">
        <v>-0.18897</v>
      </c>
      <c r="H562">
        <v>1.8897299999999999</v>
      </c>
      <c r="I562" s="170">
        <v>6.4559999999999999E-3</v>
      </c>
      <c r="L562" s="170"/>
      <c r="M562" s="183">
        <v>0</v>
      </c>
      <c r="N562" s="111">
        <v>-0.18897</v>
      </c>
      <c r="O562">
        <v>1.8897299999999999</v>
      </c>
      <c r="P562" s="170">
        <v>6.0177E-3</v>
      </c>
      <c r="Q562" s="170"/>
      <c r="R562">
        <v>0</v>
      </c>
      <c r="S562">
        <v>-0.18897</v>
      </c>
      <c r="T562">
        <v>1.8897299999999999</v>
      </c>
      <c r="U562" s="170">
        <v>6.0597999999999997E-3</v>
      </c>
    </row>
    <row r="563" spans="1:21" x14ac:dyDescent="0.25">
      <c r="A563">
        <v>0</v>
      </c>
      <c r="B563" s="170">
        <v>-0.18897</v>
      </c>
      <c r="C563" s="170">
        <v>2.0787100000000001</v>
      </c>
      <c r="D563" s="180">
        <v>3.4037999999999998E-3</v>
      </c>
      <c r="F563">
        <v>0</v>
      </c>
      <c r="G563" s="170">
        <v>-0.18897</v>
      </c>
      <c r="H563">
        <v>2.0787100000000001</v>
      </c>
      <c r="I563" s="170">
        <v>4.1231999999999996E-3</v>
      </c>
      <c r="L563" s="170"/>
      <c r="M563" s="183">
        <v>0</v>
      </c>
      <c r="N563" s="111">
        <v>-0.18897</v>
      </c>
      <c r="O563">
        <v>2.0787100000000001</v>
      </c>
      <c r="P563" s="170">
        <v>3.4042E-3</v>
      </c>
      <c r="Q563" s="170"/>
      <c r="R563">
        <v>0</v>
      </c>
      <c r="S563">
        <v>-0.18897</v>
      </c>
      <c r="T563">
        <v>2.0787100000000001</v>
      </c>
      <c r="U563" s="170">
        <v>3.4624999999999999E-3</v>
      </c>
    </row>
    <row r="564" spans="1:21" x14ac:dyDescent="0.25">
      <c r="A564">
        <v>0</v>
      </c>
      <c r="B564" s="170">
        <v>-0.18897</v>
      </c>
      <c r="C564" s="170">
        <v>2.2676799999999999</v>
      </c>
      <c r="D564" s="180">
        <v>1.9437E-3</v>
      </c>
      <c r="F564">
        <v>0</v>
      </c>
      <c r="G564" s="170">
        <v>-0.18897</v>
      </c>
      <c r="H564">
        <v>2.2676799999999999</v>
      </c>
      <c r="I564" s="170">
        <v>2.9704000000000002E-3</v>
      </c>
      <c r="L564" s="170"/>
      <c r="M564" s="183">
        <v>0</v>
      </c>
      <c r="N564" s="111">
        <v>-0.18897</v>
      </c>
      <c r="O564">
        <v>2.2676799999999999</v>
      </c>
      <c r="P564" s="170">
        <v>1.9437E-3</v>
      </c>
      <c r="Q564" s="170"/>
      <c r="R564">
        <v>0</v>
      </c>
      <c r="S564">
        <v>-0.18897</v>
      </c>
      <c r="T564">
        <v>2.2676799999999999</v>
      </c>
      <c r="U564" s="170">
        <v>2.0173999999999999E-3</v>
      </c>
    </row>
    <row r="565" spans="1:21" x14ac:dyDescent="0.25">
      <c r="A565">
        <v>0</v>
      </c>
      <c r="B565" s="170">
        <v>-0.18897</v>
      </c>
      <c r="C565" s="170">
        <v>2.4566499999999998</v>
      </c>
      <c r="D565" s="180">
        <v>1.1255E-3</v>
      </c>
      <c r="F565">
        <v>0</v>
      </c>
      <c r="G565" s="170">
        <v>-0.18897</v>
      </c>
      <c r="H565">
        <v>2.4566499999999998</v>
      </c>
      <c r="I565" s="170">
        <v>2.4505E-3</v>
      </c>
      <c r="L565" s="170"/>
      <c r="M565" s="183">
        <v>0</v>
      </c>
      <c r="N565" s="111">
        <v>-0.18897</v>
      </c>
      <c r="O565">
        <v>2.4566499999999998</v>
      </c>
      <c r="P565" s="170">
        <v>1.1253000000000001E-3</v>
      </c>
      <c r="Q565" s="170"/>
      <c r="R565">
        <v>0</v>
      </c>
      <c r="S565">
        <v>-0.18897</v>
      </c>
      <c r="T565">
        <v>2.4566499999999998</v>
      </c>
      <c r="U565" s="170">
        <v>1.2133999999999999E-3</v>
      </c>
    </row>
    <row r="566" spans="1:21" x14ac:dyDescent="0.25">
      <c r="A566">
        <v>0</v>
      </c>
      <c r="B566" s="170">
        <v>-0.18897</v>
      </c>
      <c r="C566" s="170">
        <v>2.6456300000000001</v>
      </c>
      <c r="D566" s="180">
        <v>6.6096000000000004E-4</v>
      </c>
      <c r="F566">
        <v>0</v>
      </c>
      <c r="G566" s="170">
        <v>-0.18897</v>
      </c>
      <c r="H566">
        <v>2.6456300000000001</v>
      </c>
      <c r="I566" s="170">
        <v>2.2455000000000001E-3</v>
      </c>
      <c r="L566" s="170"/>
      <c r="M566" s="183">
        <v>0</v>
      </c>
      <c r="N566" s="111">
        <v>-0.18897</v>
      </c>
      <c r="O566">
        <v>2.6456300000000001</v>
      </c>
      <c r="P566" s="170">
        <v>6.6065999999999998E-4</v>
      </c>
      <c r="Q566" s="170"/>
      <c r="R566">
        <v>0</v>
      </c>
      <c r="S566">
        <v>-0.18897</v>
      </c>
      <c r="T566">
        <v>2.6456300000000001</v>
      </c>
      <c r="U566" s="170">
        <v>7.6254000000000003E-4</v>
      </c>
    </row>
    <row r="567" spans="1:21" x14ac:dyDescent="0.25">
      <c r="A567">
        <v>0</v>
      </c>
      <c r="B567" s="170">
        <v>-0.18897</v>
      </c>
      <c r="C567" s="170">
        <v>2.8346</v>
      </c>
      <c r="D567" s="180">
        <v>3.9214000000000002E-4</v>
      </c>
      <c r="F567">
        <v>0</v>
      </c>
      <c r="G567" s="170">
        <v>-0.18897</v>
      </c>
      <c r="H567">
        <v>2.8346</v>
      </c>
      <c r="I567" s="170">
        <v>2.1765999999999999E-3</v>
      </c>
      <c r="L567" s="170"/>
      <c r="M567" s="183">
        <v>0</v>
      </c>
      <c r="N567" s="111">
        <v>-0.18897</v>
      </c>
      <c r="O567">
        <v>2.8346</v>
      </c>
      <c r="P567" s="170">
        <v>3.9179999999999998E-4</v>
      </c>
      <c r="Q567" s="170"/>
      <c r="R567">
        <v>0</v>
      </c>
      <c r="S567">
        <v>-0.18897</v>
      </c>
      <c r="T567">
        <v>2.8346</v>
      </c>
      <c r="U567" s="170">
        <v>5.0712000000000001E-4</v>
      </c>
    </row>
    <row r="568" spans="1:21" x14ac:dyDescent="0.25">
      <c r="A568">
        <v>0</v>
      </c>
      <c r="B568" s="170">
        <v>-0.18897</v>
      </c>
      <c r="C568" s="170">
        <v>3.0235699999999999</v>
      </c>
      <c r="D568" s="180">
        <v>2.3348999999999999E-4</v>
      </c>
      <c r="F568">
        <v>0</v>
      </c>
      <c r="G568" s="170">
        <v>-0.18897</v>
      </c>
      <c r="H568">
        <v>3.0235699999999999</v>
      </c>
      <c r="I568" s="170">
        <v>2.1475000000000001E-3</v>
      </c>
      <c r="L568" s="170"/>
      <c r="M568" s="183">
        <v>0</v>
      </c>
      <c r="N568" s="111">
        <v>-0.18897</v>
      </c>
      <c r="O568">
        <v>3.0235699999999999</v>
      </c>
      <c r="P568" s="170">
        <v>2.3316999999999999E-4</v>
      </c>
      <c r="Q568" s="170"/>
      <c r="R568">
        <v>0</v>
      </c>
      <c r="S568">
        <v>-0.18897</v>
      </c>
      <c r="T568">
        <v>3.0235699999999999</v>
      </c>
      <c r="U568" s="170">
        <v>3.6194999999999999E-4</v>
      </c>
    </row>
    <row r="569" spans="1:21" x14ac:dyDescent="0.25">
      <c r="A569">
        <v>0</v>
      </c>
      <c r="B569" s="170">
        <v>-0.18897</v>
      </c>
      <c r="C569" s="170">
        <v>3.2125400000000002</v>
      </c>
      <c r="D569" s="180">
        <v>1.3854000000000001E-4</v>
      </c>
      <c r="F569">
        <v>0</v>
      </c>
      <c r="G569" s="170">
        <v>-0.18897</v>
      </c>
      <c r="H569">
        <v>3.2125400000000002</v>
      </c>
      <c r="I569" s="170">
        <v>2.1094999999999998E-3</v>
      </c>
      <c r="L569" s="170"/>
      <c r="M569" s="183">
        <v>0</v>
      </c>
      <c r="N569" s="111">
        <v>-0.18897</v>
      </c>
      <c r="O569">
        <v>3.2125400000000002</v>
      </c>
      <c r="P569" s="170">
        <v>1.3825999999999999E-4</v>
      </c>
      <c r="Q569" s="170"/>
      <c r="R569">
        <v>0</v>
      </c>
      <c r="S569">
        <v>-0.18897</v>
      </c>
      <c r="T569">
        <v>3.2125400000000002</v>
      </c>
      <c r="U569" s="170">
        <v>2.8067000000000001E-4</v>
      </c>
    </row>
    <row r="570" spans="1:21" x14ac:dyDescent="0.25">
      <c r="A570">
        <v>0</v>
      </c>
      <c r="B570" s="170">
        <v>-0.18897</v>
      </c>
      <c r="C570" s="170">
        <v>3.4015200000000001</v>
      </c>
      <c r="D570" s="180">
        <v>8.1409000000000006E-5</v>
      </c>
      <c r="F570">
        <v>0</v>
      </c>
      <c r="G570" s="170">
        <v>-0.18897</v>
      </c>
      <c r="H570">
        <v>3.4015200000000001</v>
      </c>
      <c r="I570" s="170">
        <v>2.0420999999999998E-3</v>
      </c>
      <c r="L570" s="170"/>
      <c r="M570" s="183">
        <v>0</v>
      </c>
      <c r="N570" s="111">
        <v>-0.18897</v>
      </c>
      <c r="O570">
        <v>3.4015200000000001</v>
      </c>
      <c r="P570" s="170">
        <v>8.1186000000000005E-5</v>
      </c>
      <c r="Q570" s="170"/>
      <c r="R570">
        <v>0</v>
      </c>
      <c r="S570">
        <v>-0.18897</v>
      </c>
      <c r="T570">
        <v>3.4015200000000001</v>
      </c>
      <c r="U570" s="170">
        <v>2.3741999999999999E-4</v>
      </c>
    </row>
    <row r="571" spans="1:21" x14ac:dyDescent="0.25">
      <c r="A571">
        <v>0</v>
      </c>
      <c r="B571" s="170">
        <v>-0.18897</v>
      </c>
      <c r="C571" s="170">
        <v>3.59049</v>
      </c>
      <c r="D571" s="180">
        <v>4.7163999999999998E-5</v>
      </c>
      <c r="F571">
        <v>0</v>
      </c>
      <c r="G571" s="170">
        <v>-0.18897</v>
      </c>
      <c r="H571">
        <v>3.59049</v>
      </c>
      <c r="I571" s="170">
        <v>1.9400999999999999E-3</v>
      </c>
      <c r="L571" s="170"/>
      <c r="M571" s="183">
        <v>0</v>
      </c>
      <c r="N571" s="111">
        <v>-0.18897</v>
      </c>
      <c r="O571">
        <v>3.59049</v>
      </c>
      <c r="P571" s="170">
        <v>4.6993999999999998E-5</v>
      </c>
      <c r="Q571" s="170"/>
      <c r="R571">
        <v>0</v>
      </c>
      <c r="S571">
        <v>-0.18897</v>
      </c>
      <c r="T571">
        <v>3.59049</v>
      </c>
      <c r="U571" s="170">
        <v>2.1714999999999999E-4</v>
      </c>
    </row>
    <row r="572" spans="1:21" x14ac:dyDescent="0.25">
      <c r="A572">
        <v>0</v>
      </c>
      <c r="B572" s="170">
        <v>-0.18897</v>
      </c>
      <c r="C572" s="170">
        <v>3.7794599999999998</v>
      </c>
      <c r="D572" s="180">
        <v>2.6871000000000001E-5</v>
      </c>
      <c r="F572">
        <v>0</v>
      </c>
      <c r="G572" s="170">
        <v>-0.18897</v>
      </c>
      <c r="H572">
        <v>3.7794599999999998</v>
      </c>
      <c r="I572" s="170">
        <v>1.8074E-3</v>
      </c>
      <c r="L572" s="170"/>
      <c r="M572" s="183">
        <v>0</v>
      </c>
      <c r="N572" s="111">
        <v>-0.18897</v>
      </c>
      <c r="O572">
        <v>3.7794599999999998</v>
      </c>
      <c r="P572" s="170">
        <v>2.6747999999999999E-5</v>
      </c>
      <c r="Q572" s="170"/>
      <c r="R572">
        <v>0</v>
      </c>
      <c r="S572">
        <v>-0.18897</v>
      </c>
      <c r="T572">
        <v>3.7794599999999998</v>
      </c>
      <c r="U572" s="170">
        <v>2.1073000000000001E-4</v>
      </c>
    </row>
    <row r="573" spans="1:21" x14ac:dyDescent="0.25">
      <c r="A573">
        <v>0</v>
      </c>
      <c r="B573" s="170">
        <v>-0.18897</v>
      </c>
      <c r="C573" s="170">
        <v>3.9684400000000002</v>
      </c>
      <c r="D573" s="180">
        <v>1.5043E-5</v>
      </c>
      <c r="F573">
        <v>0</v>
      </c>
      <c r="G573" s="170">
        <v>-0.18897</v>
      </c>
      <c r="H573">
        <v>3.9684400000000002</v>
      </c>
      <c r="I573" s="170">
        <v>1.6519E-3</v>
      </c>
      <c r="L573" s="170"/>
      <c r="M573" s="183">
        <v>0</v>
      </c>
      <c r="N573" s="111">
        <v>-0.18897</v>
      </c>
      <c r="O573">
        <v>3.9684400000000002</v>
      </c>
      <c r="P573" s="170">
        <v>1.4959E-5</v>
      </c>
      <c r="Q573" s="170"/>
      <c r="R573">
        <v>0</v>
      </c>
      <c r="S573">
        <v>-0.18897</v>
      </c>
      <c r="T573">
        <v>3.9684400000000002</v>
      </c>
      <c r="U573" s="170">
        <v>2.1243E-4</v>
      </c>
    </row>
    <row r="574" spans="1:21" x14ac:dyDescent="0.25">
      <c r="A574">
        <v>0</v>
      </c>
      <c r="B574" s="170">
        <v>-0.18897</v>
      </c>
      <c r="C574" s="170">
        <v>4.1574099999999996</v>
      </c>
      <c r="D574" s="180">
        <v>8.2833999999999993E-6</v>
      </c>
      <c r="F574">
        <v>0</v>
      </c>
      <c r="G574" s="170">
        <v>-0.18897</v>
      </c>
      <c r="H574">
        <v>4.1574099999999996</v>
      </c>
      <c r="I574" s="170">
        <v>1.4828E-3</v>
      </c>
      <c r="L574" s="170"/>
      <c r="M574" s="183">
        <v>0</v>
      </c>
      <c r="N574" s="111">
        <v>-0.18897</v>
      </c>
      <c r="O574">
        <v>4.1574099999999996</v>
      </c>
      <c r="P574" s="170">
        <v>8.2286999999999997E-6</v>
      </c>
      <c r="Q574" s="170"/>
      <c r="R574">
        <v>0</v>
      </c>
      <c r="S574">
        <v>-0.18897</v>
      </c>
      <c r="T574">
        <v>4.1574099999999996</v>
      </c>
      <c r="U574" s="170">
        <v>2.1861E-4</v>
      </c>
    </row>
    <row r="575" spans="1:21" x14ac:dyDescent="0.25">
      <c r="A575">
        <v>0</v>
      </c>
      <c r="B575" s="170">
        <v>-0.18897</v>
      </c>
      <c r="C575" s="170">
        <v>4.3463799999999999</v>
      </c>
      <c r="D575" s="180">
        <v>4.4971999999999999E-6</v>
      </c>
      <c r="F575">
        <v>0</v>
      </c>
      <c r="G575" s="170">
        <v>-0.18897</v>
      </c>
      <c r="H575">
        <v>4.3463799999999999</v>
      </c>
      <c r="I575" s="170">
        <v>1.3089E-3</v>
      </c>
      <c r="L575" s="170"/>
      <c r="M575" s="183">
        <v>0</v>
      </c>
      <c r="N575" s="111">
        <v>-0.18897</v>
      </c>
      <c r="O575">
        <v>4.3463799999999999</v>
      </c>
      <c r="P575" s="170">
        <v>4.4637000000000001E-6</v>
      </c>
      <c r="Q575" s="170"/>
      <c r="R575">
        <v>0</v>
      </c>
      <c r="S575">
        <v>-0.18897</v>
      </c>
      <c r="T575">
        <v>4.3463799999999999</v>
      </c>
      <c r="U575" s="170">
        <v>2.2692E-4</v>
      </c>
    </row>
    <row r="576" spans="1:21" x14ac:dyDescent="0.25">
      <c r="A576">
        <v>0</v>
      </c>
      <c r="B576" s="170">
        <v>-0.18897</v>
      </c>
      <c r="C576" s="170">
        <v>4.5353599999999998</v>
      </c>
      <c r="D576" s="180">
        <v>2.4169000000000001E-6</v>
      </c>
      <c r="F576">
        <v>0</v>
      </c>
      <c r="G576" s="170">
        <v>-0.18897</v>
      </c>
      <c r="H576">
        <v>4.5353599999999998</v>
      </c>
      <c r="I576" s="170">
        <v>1.1378E-3</v>
      </c>
      <c r="L576" s="170"/>
      <c r="M576" s="183">
        <v>0</v>
      </c>
      <c r="N576" s="111">
        <v>-0.18897</v>
      </c>
      <c r="O576">
        <v>4.5353599999999998</v>
      </c>
      <c r="P576" s="170">
        <v>2.3978999999999999E-6</v>
      </c>
      <c r="Q576" s="170"/>
      <c r="R576">
        <v>0</v>
      </c>
      <c r="S576">
        <v>-0.18897</v>
      </c>
      <c r="T576">
        <v>4.5353599999999998</v>
      </c>
      <c r="U576" s="170">
        <v>2.3588E-4</v>
      </c>
    </row>
    <row r="577" spans="1:21" x14ac:dyDescent="0.25">
      <c r="A577">
        <v>0</v>
      </c>
      <c r="B577" s="170">
        <v>-0.18897</v>
      </c>
      <c r="C577" s="170">
        <v>4.7243300000000001</v>
      </c>
      <c r="D577" s="180">
        <v>1.2926999999999999E-6</v>
      </c>
      <c r="F577">
        <v>0</v>
      </c>
      <c r="G577" s="170">
        <v>-0.18897</v>
      </c>
      <c r="H577">
        <v>4.7243300000000001</v>
      </c>
      <c r="I577" s="170">
        <v>9.7519000000000002E-4</v>
      </c>
      <c r="L577" s="170"/>
      <c r="M577" s="183">
        <v>0</v>
      </c>
      <c r="N577" s="111">
        <v>-0.18897</v>
      </c>
      <c r="O577">
        <v>4.7243300000000001</v>
      </c>
      <c r="P577" s="170">
        <v>1.2832000000000001E-6</v>
      </c>
      <c r="Q577" s="170"/>
      <c r="R577">
        <v>0</v>
      </c>
      <c r="S577">
        <v>-0.18897</v>
      </c>
      <c r="T577">
        <v>4.7243300000000001</v>
      </c>
      <c r="U577" s="170">
        <v>2.4452000000000002E-4</v>
      </c>
    </row>
    <row r="578" spans="1:21" x14ac:dyDescent="0.25">
      <c r="A578">
        <v>0</v>
      </c>
      <c r="B578" s="170">
        <v>-0.18897</v>
      </c>
      <c r="C578" s="170">
        <v>4.9132999999999996</v>
      </c>
      <c r="D578" s="180">
        <v>6.9283000000000004E-7</v>
      </c>
      <c r="F578">
        <v>0</v>
      </c>
      <c r="G578" s="170">
        <v>-0.18897</v>
      </c>
      <c r="H578">
        <v>4.9132999999999996</v>
      </c>
      <c r="I578" s="170">
        <v>8.2512000000000004E-4</v>
      </c>
      <c r="L578" s="170"/>
      <c r="M578" s="183">
        <v>0</v>
      </c>
      <c r="N578" s="111">
        <v>-0.18897</v>
      </c>
      <c r="O578">
        <v>4.9132999999999996</v>
      </c>
      <c r="P578" s="170">
        <v>6.8922999999999999E-7</v>
      </c>
      <c r="Q578" s="170"/>
      <c r="R578">
        <v>0</v>
      </c>
      <c r="S578">
        <v>-0.18897</v>
      </c>
      <c r="T578">
        <v>4.9132999999999996</v>
      </c>
      <c r="U578" s="170">
        <v>2.5224999999999998E-4</v>
      </c>
    </row>
    <row r="579" spans="1:21" x14ac:dyDescent="0.25">
      <c r="A579">
        <v>0</v>
      </c>
      <c r="B579" s="170">
        <v>-0.18897</v>
      </c>
      <c r="C579" s="170">
        <v>5.1022800000000004</v>
      </c>
      <c r="D579" s="180">
        <v>3.7515000000000002E-7</v>
      </c>
      <c r="F579">
        <v>0</v>
      </c>
      <c r="G579" s="170">
        <v>-0.18897</v>
      </c>
      <c r="H579">
        <v>5.1022800000000004</v>
      </c>
      <c r="I579" s="170">
        <v>6.8988000000000003E-4</v>
      </c>
      <c r="L579" s="170"/>
      <c r="M579" s="183">
        <v>0</v>
      </c>
      <c r="N579" s="111">
        <v>-0.18897</v>
      </c>
      <c r="O579">
        <v>5.1022800000000004</v>
      </c>
      <c r="P579" s="170">
        <v>3.7493999999999999E-7</v>
      </c>
      <c r="Q579" s="170"/>
      <c r="R579">
        <v>0</v>
      </c>
      <c r="S579">
        <v>-0.18897</v>
      </c>
      <c r="T579">
        <v>5.1022800000000004</v>
      </c>
      <c r="U579" s="170">
        <v>2.587E-4</v>
      </c>
    </row>
    <row r="580" spans="1:21" x14ac:dyDescent="0.25">
      <c r="A580">
        <v>0</v>
      </c>
      <c r="B580" s="170">
        <v>-0.18897</v>
      </c>
      <c r="C580" s="170">
        <v>5.2912499999999998</v>
      </c>
      <c r="D580" s="180">
        <v>2.0704000000000001E-7</v>
      </c>
      <c r="F580">
        <v>0</v>
      </c>
      <c r="G580" s="170">
        <v>-0.18897</v>
      </c>
      <c r="H580">
        <v>5.2912499999999998</v>
      </c>
      <c r="I580" s="170">
        <v>5.7050999999999998E-4</v>
      </c>
      <c r="L580" s="170"/>
      <c r="M580" s="183">
        <v>0</v>
      </c>
      <c r="N580" s="111">
        <v>-0.18897</v>
      </c>
      <c r="O580">
        <v>5.2912499999999998</v>
      </c>
      <c r="P580" s="170">
        <v>2.0865000000000001E-7</v>
      </c>
      <c r="Q580" s="170"/>
      <c r="R580">
        <v>0</v>
      </c>
      <c r="S580">
        <v>-0.18897</v>
      </c>
      <c r="T580">
        <v>5.2912499999999998</v>
      </c>
      <c r="U580" s="170">
        <v>2.6365999999999998E-4</v>
      </c>
    </row>
    <row r="581" spans="1:21" x14ac:dyDescent="0.25">
      <c r="A581">
        <v>0</v>
      </c>
      <c r="B581" s="170">
        <v>-0.18897</v>
      </c>
      <c r="C581" s="170">
        <v>5.4802200000000001</v>
      </c>
      <c r="D581" s="180">
        <v>1.1748E-7</v>
      </c>
      <c r="F581">
        <v>0</v>
      </c>
      <c r="G581" s="170">
        <v>-0.18897</v>
      </c>
      <c r="H581">
        <v>5.4802200000000001</v>
      </c>
      <c r="I581" s="170">
        <v>4.6697999999999998E-4</v>
      </c>
      <c r="L581" s="170"/>
      <c r="M581" s="183">
        <v>0</v>
      </c>
      <c r="N581" s="111">
        <v>-0.18897</v>
      </c>
      <c r="O581">
        <v>5.4802200000000001</v>
      </c>
      <c r="P581" s="170">
        <v>1.1992E-7</v>
      </c>
      <c r="Q581" s="170"/>
      <c r="R581">
        <v>0</v>
      </c>
      <c r="S581">
        <v>-0.18897</v>
      </c>
      <c r="T581">
        <v>5.4802200000000001</v>
      </c>
      <c r="U581" s="170">
        <v>2.6699999999999998E-4</v>
      </c>
    </row>
    <row r="582" spans="1:21" x14ac:dyDescent="0.25">
      <c r="A582">
        <v>0</v>
      </c>
      <c r="B582" s="170">
        <v>-0.18897</v>
      </c>
      <c r="C582" s="170">
        <v>5.6691900000000004</v>
      </c>
      <c r="D582" s="180">
        <v>6.9044000000000006E-8</v>
      </c>
      <c r="F582">
        <v>0</v>
      </c>
      <c r="G582" s="170">
        <v>-0.18897</v>
      </c>
      <c r="H582">
        <v>5.6691900000000004</v>
      </c>
      <c r="I582" s="170">
        <v>3.7858999999999999E-4</v>
      </c>
      <c r="L582" s="170"/>
      <c r="M582" s="183">
        <v>0</v>
      </c>
      <c r="N582" s="111">
        <v>-0.18897</v>
      </c>
      <c r="O582">
        <v>5.6691900000000004</v>
      </c>
      <c r="P582" s="170">
        <v>7.1753999999999995E-8</v>
      </c>
      <c r="Q582" s="170"/>
      <c r="R582">
        <v>0</v>
      </c>
      <c r="S582">
        <v>-0.18897</v>
      </c>
      <c r="T582">
        <v>5.6691900000000004</v>
      </c>
      <c r="U582" s="170">
        <v>2.6867999999999998E-4</v>
      </c>
    </row>
    <row r="583" spans="1:21" x14ac:dyDescent="0.25">
      <c r="A583">
        <v>0</v>
      </c>
      <c r="B583" s="170">
        <v>-0.18897</v>
      </c>
      <c r="C583" s="170">
        <v>5.8581700000000003</v>
      </c>
      <c r="D583" s="180">
        <v>4.2220999999999998E-8</v>
      </c>
      <c r="F583">
        <v>0</v>
      </c>
      <c r="G583" s="170">
        <v>-0.18897</v>
      </c>
      <c r="H583">
        <v>5.8581700000000003</v>
      </c>
      <c r="I583" s="170">
        <v>3.0414E-4</v>
      </c>
      <c r="L583" s="170"/>
      <c r="M583" s="183">
        <v>0</v>
      </c>
      <c r="N583" s="111">
        <v>-0.18897</v>
      </c>
      <c r="O583">
        <v>5.8581700000000003</v>
      </c>
      <c r="P583" s="170">
        <v>4.4902000000000001E-8</v>
      </c>
      <c r="Q583" s="170"/>
      <c r="R583">
        <v>0</v>
      </c>
      <c r="S583">
        <v>-0.18897</v>
      </c>
      <c r="T583">
        <v>5.8581700000000003</v>
      </c>
      <c r="U583" s="170">
        <v>2.6872000000000002E-4</v>
      </c>
    </row>
    <row r="584" spans="1:21" x14ac:dyDescent="0.25">
      <c r="A584">
        <v>0</v>
      </c>
      <c r="B584" s="170">
        <v>-0.18897</v>
      </c>
      <c r="C584" s="170">
        <v>6.0471399999999997</v>
      </c>
      <c r="D584" s="180">
        <v>2.6896999999999999E-8</v>
      </c>
      <c r="F584">
        <v>0</v>
      </c>
      <c r="G584" s="170">
        <v>-0.18897</v>
      </c>
      <c r="H584">
        <v>6.0471399999999997</v>
      </c>
      <c r="I584" s="170">
        <v>2.4222999999999999E-4</v>
      </c>
      <c r="L584" s="170"/>
      <c r="M584" s="183">
        <v>0</v>
      </c>
      <c r="N584" s="111">
        <v>-0.18897</v>
      </c>
      <c r="O584">
        <v>6.0471399999999997</v>
      </c>
      <c r="P584" s="170">
        <v>2.9404E-8</v>
      </c>
      <c r="Q584" s="170"/>
      <c r="R584">
        <v>0</v>
      </c>
      <c r="S584">
        <v>-0.18897</v>
      </c>
      <c r="T584">
        <v>6.0471399999999997</v>
      </c>
      <c r="U584" s="170">
        <v>2.6715000000000002E-4</v>
      </c>
    </row>
    <row r="585" spans="1:21" x14ac:dyDescent="0.25">
      <c r="A585">
        <v>0</v>
      </c>
      <c r="B585" s="170">
        <v>-0.18897</v>
      </c>
      <c r="C585" s="170">
        <v>6.23611</v>
      </c>
      <c r="D585" s="180">
        <v>1.7809000000000001E-8</v>
      </c>
      <c r="F585">
        <v>0</v>
      </c>
      <c r="G585" s="170">
        <v>-0.18897</v>
      </c>
      <c r="H585">
        <v>6.23611</v>
      </c>
      <c r="I585" s="170">
        <v>1.9132E-4</v>
      </c>
      <c r="L585" s="170"/>
      <c r="M585" s="183">
        <v>0</v>
      </c>
      <c r="N585" s="111">
        <v>-0.18897</v>
      </c>
      <c r="O585">
        <v>6.23611</v>
      </c>
      <c r="P585" s="170">
        <v>2.0087E-8</v>
      </c>
      <c r="Q585" s="170"/>
      <c r="R585">
        <v>0</v>
      </c>
      <c r="S585">
        <v>-0.18897</v>
      </c>
      <c r="T585">
        <v>6.23611</v>
      </c>
      <c r="U585" s="170">
        <v>2.6406999999999998E-4</v>
      </c>
    </row>
    <row r="586" spans="1:21" x14ac:dyDescent="0.25">
      <c r="A586">
        <v>0</v>
      </c>
      <c r="B586" s="170">
        <v>-0.18897</v>
      </c>
      <c r="C586" s="170">
        <v>6.42509</v>
      </c>
      <c r="D586" s="180">
        <v>1.2194E-8</v>
      </c>
      <c r="F586">
        <v>0</v>
      </c>
      <c r="G586" s="170">
        <v>-0.18897</v>
      </c>
      <c r="H586">
        <v>6.42509</v>
      </c>
      <c r="I586" s="170">
        <v>1.4988999999999999E-4</v>
      </c>
      <c r="L586" s="170"/>
      <c r="M586" s="183">
        <v>0</v>
      </c>
      <c r="N586" s="111">
        <v>-0.18897</v>
      </c>
      <c r="O586">
        <v>6.42509</v>
      </c>
      <c r="P586" s="170">
        <v>1.4233000000000001E-8</v>
      </c>
      <c r="Q586" s="170"/>
      <c r="R586">
        <v>0</v>
      </c>
      <c r="S586">
        <v>-0.18897</v>
      </c>
      <c r="T586">
        <v>6.42509</v>
      </c>
      <c r="U586" s="170">
        <v>2.5959000000000003E-4</v>
      </c>
    </row>
    <row r="587" spans="1:21" x14ac:dyDescent="0.25">
      <c r="A587">
        <v>0</v>
      </c>
      <c r="B587" s="170">
        <v>-0.18897</v>
      </c>
      <c r="C587" s="170">
        <v>6.6140600000000003</v>
      </c>
      <c r="D587" s="180">
        <v>8.5775000000000002E-9</v>
      </c>
      <c r="F587">
        <v>0</v>
      </c>
      <c r="G587" s="170">
        <v>-0.18897</v>
      </c>
      <c r="H587">
        <v>6.6140600000000003</v>
      </c>
      <c r="I587" s="170">
        <v>1.1650999999999999E-4</v>
      </c>
      <c r="L587" s="170"/>
      <c r="M587" s="183">
        <v>0</v>
      </c>
      <c r="N587" s="111">
        <v>-0.18897</v>
      </c>
      <c r="O587">
        <v>6.6140600000000003</v>
      </c>
      <c r="P587" s="170">
        <v>1.0389E-8</v>
      </c>
      <c r="Q587" s="170"/>
      <c r="R587">
        <v>0</v>
      </c>
      <c r="S587">
        <v>-0.18897</v>
      </c>
      <c r="T587">
        <v>6.6140600000000003</v>
      </c>
      <c r="U587" s="170">
        <v>2.5382999999999997E-4</v>
      </c>
    </row>
    <row r="588" spans="1:21" x14ac:dyDescent="0.25">
      <c r="A588">
        <v>0</v>
      </c>
      <c r="B588" s="170">
        <v>-0.18897</v>
      </c>
      <c r="C588" s="170">
        <v>6.8030299999999997</v>
      </c>
      <c r="D588" s="180">
        <v>6.1559000000000002E-9</v>
      </c>
      <c r="F588">
        <v>0</v>
      </c>
      <c r="G588" s="170">
        <v>-0.18897</v>
      </c>
      <c r="H588">
        <v>6.8030299999999997</v>
      </c>
      <c r="I588" s="170">
        <v>8.9866999999999999E-5</v>
      </c>
      <c r="L588" s="170"/>
      <c r="M588" s="183">
        <v>0</v>
      </c>
      <c r="N588" s="111">
        <v>-0.18897</v>
      </c>
      <c r="O588">
        <v>6.8030299999999997</v>
      </c>
      <c r="P588" s="170">
        <v>7.7605000000000002E-9</v>
      </c>
      <c r="Q588" s="170"/>
      <c r="R588">
        <v>0</v>
      </c>
      <c r="S588">
        <v>-0.18897</v>
      </c>
      <c r="T588">
        <v>6.8030299999999997</v>
      </c>
      <c r="U588" s="170">
        <v>2.4693000000000002E-4</v>
      </c>
    </row>
    <row r="589" spans="1:21" x14ac:dyDescent="0.25">
      <c r="A589">
        <v>0</v>
      </c>
      <c r="B589" s="170">
        <v>-0.18897</v>
      </c>
      <c r="C589" s="170">
        <v>6.9920099999999996</v>
      </c>
      <c r="D589" s="180">
        <v>4.4787000000000003E-9</v>
      </c>
      <c r="F589">
        <v>0</v>
      </c>
      <c r="G589" s="170">
        <v>-0.18897</v>
      </c>
      <c r="H589">
        <v>6.9920099999999996</v>
      </c>
      <c r="I589" s="170">
        <v>6.8789999999999997E-5</v>
      </c>
      <c r="L589" s="170"/>
      <c r="M589" s="183">
        <v>0</v>
      </c>
      <c r="N589" s="111">
        <v>-0.18897</v>
      </c>
      <c r="O589">
        <v>6.9920099999999996</v>
      </c>
      <c r="P589" s="170">
        <v>5.8986999999999999E-9</v>
      </c>
      <c r="Q589" s="170"/>
      <c r="R589">
        <v>0</v>
      </c>
      <c r="S589">
        <v>-0.18897</v>
      </c>
      <c r="T589">
        <v>6.9920099999999996</v>
      </c>
      <c r="U589" s="170">
        <v>2.3905000000000001E-4</v>
      </c>
    </row>
    <row r="590" spans="1:21" x14ac:dyDescent="0.25">
      <c r="A590">
        <v>0</v>
      </c>
      <c r="B590" s="170">
        <v>-0.18897</v>
      </c>
      <c r="C590" s="170">
        <v>7.1809799999999999</v>
      </c>
      <c r="D590" s="180">
        <v>3.2851000000000002E-9</v>
      </c>
      <c r="F590">
        <v>0</v>
      </c>
      <c r="G590" s="170">
        <v>-0.18897</v>
      </c>
      <c r="H590">
        <v>7.1809799999999999</v>
      </c>
      <c r="I590" s="170">
        <v>5.2261E-5</v>
      </c>
      <c r="L590" s="170"/>
      <c r="M590" s="183">
        <v>0</v>
      </c>
      <c r="N590" s="111">
        <v>-0.18897</v>
      </c>
      <c r="O590">
        <v>7.1809799999999999</v>
      </c>
      <c r="P590" s="170">
        <v>4.5420000000000002E-9</v>
      </c>
      <c r="Q590" s="170"/>
      <c r="R590">
        <v>0</v>
      </c>
      <c r="S590">
        <v>-0.18897</v>
      </c>
      <c r="T590">
        <v>7.1809799999999999</v>
      </c>
      <c r="U590" s="170">
        <v>2.3033E-4</v>
      </c>
    </row>
    <row r="591" spans="1:21" x14ac:dyDescent="0.25">
      <c r="A591">
        <v>0</v>
      </c>
      <c r="B591" s="170">
        <v>-0.18897</v>
      </c>
      <c r="C591" s="170">
        <v>7.3699500000000002</v>
      </c>
      <c r="D591" s="180">
        <v>2.4189E-9</v>
      </c>
      <c r="F591">
        <v>0</v>
      </c>
      <c r="G591" s="170">
        <v>-0.18897</v>
      </c>
      <c r="H591">
        <v>7.3699500000000002</v>
      </c>
      <c r="I591" s="170">
        <v>3.9407999999999999E-5</v>
      </c>
      <c r="L591" s="170"/>
      <c r="M591" s="183">
        <v>0</v>
      </c>
      <c r="N591" s="111">
        <v>-0.18897</v>
      </c>
      <c r="O591">
        <v>7.3699500000000002</v>
      </c>
      <c r="P591" s="170">
        <v>3.5318000000000001E-9</v>
      </c>
      <c r="Q591" s="170"/>
      <c r="R591">
        <v>0</v>
      </c>
      <c r="S591">
        <v>-0.18897</v>
      </c>
      <c r="T591">
        <v>7.3699500000000002</v>
      </c>
      <c r="U591" s="170">
        <v>2.2092999999999999E-4</v>
      </c>
    </row>
    <row r="592" spans="1:21" x14ac:dyDescent="0.25">
      <c r="A592">
        <v>0</v>
      </c>
      <c r="B592" s="170">
        <v>-0.18897</v>
      </c>
      <c r="C592" s="170">
        <v>7.5589199999999996</v>
      </c>
      <c r="D592" s="180">
        <v>1.7819E-9</v>
      </c>
      <c r="F592">
        <v>0</v>
      </c>
      <c r="G592" s="170">
        <v>-0.18897</v>
      </c>
      <c r="H592">
        <v>7.5589199999999996</v>
      </c>
      <c r="I592" s="170">
        <v>2.9496E-5</v>
      </c>
      <c r="L592" s="170"/>
      <c r="M592" s="183">
        <v>0</v>
      </c>
      <c r="N592" s="111">
        <v>-0.18897</v>
      </c>
      <c r="O592">
        <v>7.5589199999999996</v>
      </c>
      <c r="P592" s="170">
        <v>2.7677999999999999E-9</v>
      </c>
      <c r="Q592" s="170"/>
      <c r="R592">
        <v>0</v>
      </c>
      <c r="S592">
        <v>-0.18897</v>
      </c>
      <c r="T592">
        <v>7.5589199999999996</v>
      </c>
      <c r="U592" s="170">
        <v>2.1101E-4</v>
      </c>
    </row>
    <row r="593" spans="1:21" x14ac:dyDescent="0.25">
      <c r="A593">
        <v>0</v>
      </c>
      <c r="B593" s="170">
        <v>-0.18897</v>
      </c>
      <c r="C593" s="170">
        <v>7.7478999999999996</v>
      </c>
      <c r="D593" s="180">
        <v>1.3101000000000001E-9</v>
      </c>
      <c r="F593">
        <v>0</v>
      </c>
      <c r="G593" s="170">
        <v>-0.18897</v>
      </c>
      <c r="H593">
        <v>7.7478999999999996</v>
      </c>
      <c r="I593" s="170">
        <v>2.1914000000000001E-5</v>
      </c>
      <c r="L593" s="170"/>
      <c r="M593" s="183">
        <v>0</v>
      </c>
      <c r="N593" s="111">
        <v>-0.18897</v>
      </c>
      <c r="O593">
        <v>7.7478999999999996</v>
      </c>
      <c r="P593" s="170">
        <v>2.1837999999999998E-9</v>
      </c>
      <c r="Q593" s="170"/>
      <c r="R593">
        <v>0</v>
      </c>
      <c r="S593">
        <v>-0.18897</v>
      </c>
      <c r="T593">
        <v>7.7478999999999996</v>
      </c>
      <c r="U593" s="170">
        <v>2.007E-4</v>
      </c>
    </row>
    <row r="594" spans="1:21" x14ac:dyDescent="0.25">
      <c r="A594">
        <v>0</v>
      </c>
      <c r="B594" s="170">
        <v>-0.18897</v>
      </c>
      <c r="C594" s="170">
        <v>7.9368699999999999</v>
      </c>
      <c r="D594" s="180">
        <v>9.5962999999999992E-10</v>
      </c>
      <c r="F594">
        <v>0</v>
      </c>
      <c r="G594" s="170">
        <v>-0.18897</v>
      </c>
      <c r="H594">
        <v>7.9368699999999999</v>
      </c>
      <c r="I594" s="170">
        <v>1.6161999999999999E-5</v>
      </c>
      <c r="L594" s="170"/>
      <c r="M594" s="183">
        <v>0</v>
      </c>
      <c r="N594" s="111">
        <v>-0.18897</v>
      </c>
      <c r="O594">
        <v>7.9368699999999999</v>
      </c>
      <c r="P594" s="170">
        <v>1.7343000000000001E-9</v>
      </c>
      <c r="Q594" s="170"/>
      <c r="R594">
        <v>0</v>
      </c>
      <c r="S594">
        <v>-0.18897</v>
      </c>
      <c r="T594">
        <v>7.9368699999999999</v>
      </c>
      <c r="U594" s="170">
        <v>1.9013E-4</v>
      </c>
    </row>
    <row r="595" spans="1:21" x14ac:dyDescent="0.25">
      <c r="A595">
        <v>0</v>
      </c>
      <c r="B595" s="170">
        <v>-0.18897</v>
      </c>
      <c r="C595" s="170">
        <v>8.1258400000000002</v>
      </c>
      <c r="D595" s="180">
        <v>6.9948000000000005E-10</v>
      </c>
      <c r="F595">
        <v>0</v>
      </c>
      <c r="G595" s="170">
        <v>-0.18897</v>
      </c>
      <c r="H595">
        <v>8.1258400000000002</v>
      </c>
      <c r="I595" s="170">
        <v>1.1831000000000001E-5</v>
      </c>
      <c r="L595" s="170"/>
      <c r="M595" s="183">
        <v>0</v>
      </c>
      <c r="N595" s="111">
        <v>-0.18897</v>
      </c>
      <c r="O595">
        <v>8.1258400000000002</v>
      </c>
      <c r="P595" s="170">
        <v>1.3864999999999999E-9</v>
      </c>
      <c r="Q595" s="170"/>
      <c r="R595">
        <v>0</v>
      </c>
      <c r="S595">
        <v>-0.18897</v>
      </c>
      <c r="T595">
        <v>8.1258400000000002</v>
      </c>
      <c r="U595" s="170">
        <v>1.7944E-4</v>
      </c>
    </row>
    <row r="596" spans="1:21" x14ac:dyDescent="0.25">
      <c r="A596">
        <v>0</v>
      </c>
      <c r="B596" s="170">
        <v>-0.18897</v>
      </c>
      <c r="C596" s="170">
        <v>8.3148199999999992</v>
      </c>
      <c r="D596" s="180">
        <v>5.0692000000000004E-10</v>
      </c>
      <c r="F596">
        <v>0</v>
      </c>
      <c r="G596" s="170">
        <v>-0.18897</v>
      </c>
      <c r="H596">
        <v>8.3148199999999992</v>
      </c>
      <c r="I596" s="170">
        <v>8.5979999999999997E-6</v>
      </c>
      <c r="L596" s="170"/>
      <c r="M596" s="183">
        <v>0</v>
      </c>
      <c r="N596" s="111">
        <v>-0.18897</v>
      </c>
      <c r="O596">
        <v>8.3148199999999992</v>
      </c>
      <c r="P596" s="170">
        <v>1.1166000000000001E-9</v>
      </c>
      <c r="Q596" s="170"/>
      <c r="R596">
        <v>0</v>
      </c>
      <c r="S596">
        <v>-0.18897</v>
      </c>
      <c r="T596">
        <v>8.3148199999999992</v>
      </c>
      <c r="U596" s="170">
        <v>1.6872999999999999E-4</v>
      </c>
    </row>
    <row r="597" spans="1:21" x14ac:dyDescent="0.25">
      <c r="A597">
        <v>0</v>
      </c>
      <c r="B597" s="170">
        <v>-0.18897</v>
      </c>
      <c r="C597" s="170">
        <v>8.5037900000000004</v>
      </c>
      <c r="D597" s="180">
        <v>3.6505999999999998E-10</v>
      </c>
      <c r="F597">
        <v>0</v>
      </c>
      <c r="G597" s="170">
        <v>-0.18897</v>
      </c>
      <c r="H597">
        <v>8.5037900000000004</v>
      </c>
      <c r="I597" s="170">
        <v>6.2025000000000003E-6</v>
      </c>
      <c r="L597" s="170"/>
      <c r="M597" s="183">
        <v>0</v>
      </c>
      <c r="N597" s="111">
        <v>-0.18897</v>
      </c>
      <c r="O597">
        <v>8.5037900000000004</v>
      </c>
      <c r="P597" s="170">
        <v>9.0640999999999997E-10</v>
      </c>
      <c r="Q597" s="170"/>
      <c r="R597">
        <v>0</v>
      </c>
      <c r="S597">
        <v>-0.18897</v>
      </c>
      <c r="T597">
        <v>8.5037900000000004</v>
      </c>
      <c r="U597" s="170">
        <v>1.5810999999999999E-4</v>
      </c>
    </row>
    <row r="598" spans="1:21" x14ac:dyDescent="0.25">
      <c r="A598">
        <v>0</v>
      </c>
      <c r="B598" s="170">
        <v>-0.18897</v>
      </c>
      <c r="C598" s="170">
        <v>8.6927599999999998</v>
      </c>
      <c r="D598" s="180">
        <v>2.6115000000000002E-10</v>
      </c>
      <c r="F598">
        <v>0</v>
      </c>
      <c r="G598" s="170">
        <v>-0.18897</v>
      </c>
      <c r="H598">
        <v>8.6927599999999998</v>
      </c>
      <c r="I598" s="170">
        <v>4.4417000000000002E-6</v>
      </c>
      <c r="L598" s="170"/>
      <c r="M598" s="183">
        <v>0</v>
      </c>
      <c r="N598" s="111">
        <v>-0.18897</v>
      </c>
      <c r="O598">
        <v>8.6927599999999998</v>
      </c>
      <c r="P598" s="170">
        <v>7.4213E-10</v>
      </c>
      <c r="Q598" s="170"/>
      <c r="R598">
        <v>0</v>
      </c>
      <c r="S598">
        <v>-0.18897</v>
      </c>
      <c r="T598">
        <v>8.6927599999999998</v>
      </c>
      <c r="U598" s="170">
        <v>1.4766000000000001E-4</v>
      </c>
    </row>
    <row r="599" spans="1:21" x14ac:dyDescent="0.25">
      <c r="A599">
        <v>0</v>
      </c>
      <c r="B599" s="170">
        <v>-0.18897</v>
      </c>
      <c r="C599" s="170">
        <v>8.8817400000000006</v>
      </c>
      <c r="D599" s="180">
        <v>1.8552E-10</v>
      </c>
      <c r="F599">
        <v>0</v>
      </c>
      <c r="G599" s="170">
        <v>-0.18897</v>
      </c>
      <c r="H599">
        <v>8.8817400000000006</v>
      </c>
      <c r="I599" s="170">
        <v>3.1574999999999998E-6</v>
      </c>
      <c r="L599" s="170"/>
      <c r="M599" s="183">
        <v>0</v>
      </c>
      <c r="N599" s="111">
        <v>-0.18897</v>
      </c>
      <c r="O599">
        <v>8.8817400000000006</v>
      </c>
      <c r="P599" s="170">
        <v>6.1319000000000003E-10</v>
      </c>
      <c r="Q599" s="170"/>
      <c r="R599">
        <v>0</v>
      </c>
      <c r="S599">
        <v>-0.18897</v>
      </c>
      <c r="T599">
        <v>8.8817400000000006</v>
      </c>
      <c r="U599" s="170">
        <v>1.3745000000000001E-4</v>
      </c>
    </row>
    <row r="600" spans="1:21" x14ac:dyDescent="0.25">
      <c r="A600">
        <v>0</v>
      </c>
      <c r="B600" s="170">
        <v>-0.18897</v>
      </c>
      <c r="C600" s="170">
        <v>9.0707100000000001</v>
      </c>
      <c r="D600" s="180">
        <v>1.3087000000000001E-10</v>
      </c>
      <c r="F600">
        <v>0</v>
      </c>
      <c r="G600" s="170">
        <v>-0.18897</v>
      </c>
      <c r="H600">
        <v>9.0707100000000001</v>
      </c>
      <c r="I600" s="170">
        <v>2.2280999999999999E-6</v>
      </c>
      <c r="L600" s="170"/>
      <c r="M600" s="183">
        <v>0</v>
      </c>
      <c r="N600" s="111">
        <v>-0.18897</v>
      </c>
      <c r="O600">
        <v>9.0707100000000001</v>
      </c>
      <c r="P600" s="170">
        <v>5.1141999999999998E-10</v>
      </c>
      <c r="Q600" s="170"/>
      <c r="R600">
        <v>0</v>
      </c>
      <c r="S600">
        <v>-0.18897</v>
      </c>
      <c r="T600">
        <v>9.0707100000000001</v>
      </c>
      <c r="U600" s="170">
        <v>1.2756000000000001E-4</v>
      </c>
    </row>
    <row r="601" spans="1:21" x14ac:dyDescent="0.25">
      <c r="A601">
        <v>0</v>
      </c>
      <c r="B601" s="170">
        <v>-0.18897</v>
      </c>
      <c r="C601" s="170">
        <v>9.2596799999999995</v>
      </c>
      <c r="D601" s="180">
        <v>9.1650999999999997E-11</v>
      </c>
      <c r="F601">
        <v>0</v>
      </c>
      <c r="G601" s="170">
        <v>-0.18897</v>
      </c>
      <c r="H601">
        <v>9.2596799999999995</v>
      </c>
      <c r="I601" s="170">
        <v>1.5607999999999999E-6</v>
      </c>
      <c r="L601" s="170"/>
      <c r="M601" s="183">
        <v>0</v>
      </c>
      <c r="N601" s="111">
        <v>-0.18897</v>
      </c>
      <c r="O601">
        <v>9.2596799999999995</v>
      </c>
      <c r="P601" s="170">
        <v>4.3056000000000001E-10</v>
      </c>
      <c r="Q601" s="170"/>
      <c r="R601">
        <v>0</v>
      </c>
      <c r="S601">
        <v>-0.18897</v>
      </c>
      <c r="T601">
        <v>9.2596799999999995</v>
      </c>
      <c r="U601" s="170">
        <v>1.1802E-4</v>
      </c>
    </row>
    <row r="602" spans="1:21" x14ac:dyDescent="0.25">
      <c r="A602">
        <v>0</v>
      </c>
      <c r="B602" s="170">
        <v>0</v>
      </c>
      <c r="C602" s="170">
        <v>-1.8897299999999999</v>
      </c>
      <c r="D602" s="180">
        <v>6.1917999999999999E-3</v>
      </c>
      <c r="F602">
        <v>0</v>
      </c>
      <c r="G602" s="170">
        <v>0</v>
      </c>
      <c r="H602">
        <v>-1.8897299999999999</v>
      </c>
      <c r="I602" s="170">
        <v>6.6185000000000003E-3</v>
      </c>
      <c r="L602" s="170"/>
      <c r="M602" s="183">
        <v>0</v>
      </c>
      <c r="N602" s="111">
        <v>0</v>
      </c>
      <c r="O602">
        <v>-1.8897299999999999</v>
      </c>
      <c r="P602" s="170">
        <v>6.1929000000000003E-3</v>
      </c>
      <c r="Q602" s="170"/>
      <c r="R602">
        <v>0</v>
      </c>
      <c r="S602">
        <v>0</v>
      </c>
      <c r="T602">
        <v>-1.8897299999999999</v>
      </c>
      <c r="U602" s="170">
        <v>6.2341000000000002E-3</v>
      </c>
    </row>
    <row r="603" spans="1:21" x14ac:dyDescent="0.25">
      <c r="A603">
        <v>0</v>
      </c>
      <c r="B603" s="170">
        <v>0</v>
      </c>
      <c r="C603" s="170">
        <v>-1.70075</v>
      </c>
      <c r="D603" s="180">
        <v>1.1013999999999999E-2</v>
      </c>
      <c r="F603">
        <v>0</v>
      </c>
      <c r="G603" s="170">
        <v>0</v>
      </c>
      <c r="H603">
        <v>-1.70075</v>
      </c>
      <c r="I603" s="170">
        <v>1.123E-2</v>
      </c>
      <c r="L603" s="170"/>
      <c r="M603" s="183">
        <v>0</v>
      </c>
      <c r="N603" s="111">
        <v>0</v>
      </c>
      <c r="O603">
        <v>-1.70075</v>
      </c>
      <c r="P603" s="170">
        <v>1.1016E-2</v>
      </c>
      <c r="Q603" s="170"/>
      <c r="R603">
        <v>0</v>
      </c>
      <c r="S603">
        <v>0</v>
      </c>
      <c r="T603">
        <v>-1.70075</v>
      </c>
      <c r="U603" s="170">
        <v>1.1042E-2</v>
      </c>
    </row>
    <row r="604" spans="1:21" x14ac:dyDescent="0.25">
      <c r="A604">
        <v>0</v>
      </c>
      <c r="B604" s="170">
        <v>0</v>
      </c>
      <c r="C604" s="170">
        <v>-1.5117799999999999</v>
      </c>
      <c r="D604" s="180">
        <v>1.9605000000000001E-2</v>
      </c>
      <c r="F604">
        <v>0</v>
      </c>
      <c r="G604" s="170">
        <v>0</v>
      </c>
      <c r="H604">
        <v>-1.5117799999999999</v>
      </c>
      <c r="I604" s="170">
        <v>1.9713000000000001E-2</v>
      </c>
      <c r="L604" s="170"/>
      <c r="M604" s="183">
        <v>0</v>
      </c>
      <c r="N604" s="111">
        <v>0</v>
      </c>
      <c r="O604">
        <v>-1.5117799999999999</v>
      </c>
      <c r="P604" s="170">
        <v>1.9606999999999999E-2</v>
      </c>
      <c r="Q604" s="170"/>
      <c r="R604">
        <v>0</v>
      </c>
      <c r="S604">
        <v>0</v>
      </c>
      <c r="T604">
        <v>-1.5117799999999999</v>
      </c>
      <c r="U604" s="170">
        <v>1.9621E-2</v>
      </c>
    </row>
    <row r="605" spans="1:21" x14ac:dyDescent="0.25">
      <c r="A605">
        <v>0</v>
      </c>
      <c r="B605" s="170">
        <v>0</v>
      </c>
      <c r="C605" s="170">
        <v>-1.32281</v>
      </c>
      <c r="D605" s="180">
        <v>3.5088000000000001E-2</v>
      </c>
      <c r="F605">
        <v>0</v>
      </c>
      <c r="G605" s="170">
        <v>0</v>
      </c>
      <c r="H605">
        <v>-1.32281</v>
      </c>
      <c r="I605" s="170">
        <v>3.5231999999999999E-2</v>
      </c>
      <c r="L605" s="170"/>
      <c r="M605" s="183">
        <v>0</v>
      </c>
      <c r="N605" s="111">
        <v>0</v>
      </c>
      <c r="O605">
        <v>-1.32281</v>
      </c>
      <c r="P605" s="170">
        <v>3.5090000000000003E-2</v>
      </c>
      <c r="Q605" s="170"/>
      <c r="R605">
        <v>0</v>
      </c>
      <c r="S605">
        <v>0</v>
      </c>
      <c r="T605">
        <v>-1.32281</v>
      </c>
      <c r="U605" s="170">
        <v>3.5103000000000002E-2</v>
      </c>
    </row>
    <row r="606" spans="1:21" x14ac:dyDescent="0.25">
      <c r="A606">
        <v>0</v>
      </c>
      <c r="B606" s="170">
        <v>0</v>
      </c>
      <c r="C606" s="170">
        <v>-1.1338299999999999</v>
      </c>
      <c r="D606" s="180">
        <v>6.3816999999999999E-2</v>
      </c>
      <c r="F606">
        <v>0</v>
      </c>
      <c r="G606" s="170">
        <v>0</v>
      </c>
      <c r="H606">
        <v>-1.1338299999999999</v>
      </c>
      <c r="I606" s="170">
        <v>6.4210000000000003E-2</v>
      </c>
      <c r="L606" s="170"/>
      <c r="M606" s="183">
        <v>0</v>
      </c>
      <c r="N606" s="111">
        <v>0</v>
      </c>
      <c r="O606">
        <v>-1.1338299999999999</v>
      </c>
      <c r="P606" s="170">
        <v>6.3819000000000001E-2</v>
      </c>
      <c r="Q606" s="170"/>
      <c r="R606">
        <v>0</v>
      </c>
      <c r="S606">
        <v>0</v>
      </c>
      <c r="T606">
        <v>-1.1338299999999999</v>
      </c>
      <c r="U606" s="170">
        <v>6.3852999999999993E-2</v>
      </c>
    </row>
    <row r="607" spans="1:21" x14ac:dyDescent="0.25">
      <c r="A607">
        <v>0</v>
      </c>
      <c r="B607" s="170">
        <v>0</v>
      </c>
      <c r="C607" s="170">
        <v>-0.94486000000000003</v>
      </c>
      <c r="D607" s="180">
        <v>0.11852</v>
      </c>
      <c r="F607">
        <v>0</v>
      </c>
      <c r="G607" s="170">
        <v>0</v>
      </c>
      <c r="H607">
        <v>-0.94486000000000003</v>
      </c>
      <c r="I607" s="170">
        <v>0.11953999999999999</v>
      </c>
      <c r="L607" s="170"/>
      <c r="M607" s="183">
        <v>0</v>
      </c>
      <c r="N607" s="111">
        <v>0</v>
      </c>
      <c r="O607">
        <v>-0.94486000000000003</v>
      </c>
      <c r="P607" s="170">
        <v>0.11852</v>
      </c>
      <c r="Q607" s="170"/>
      <c r="R607">
        <v>0</v>
      </c>
      <c r="S607">
        <v>0</v>
      </c>
      <c r="T607">
        <v>-0.94486000000000003</v>
      </c>
      <c r="U607" s="170">
        <v>0.11860999999999999</v>
      </c>
    </row>
    <row r="608" spans="1:21" x14ac:dyDescent="0.25">
      <c r="A608">
        <v>0</v>
      </c>
      <c r="B608" s="170">
        <v>0</v>
      </c>
      <c r="C608" s="170">
        <v>-0.75588999999999995</v>
      </c>
      <c r="D608" s="180">
        <v>0.22303999999999999</v>
      </c>
      <c r="F608">
        <v>0</v>
      </c>
      <c r="G608" s="170">
        <v>0</v>
      </c>
      <c r="H608">
        <v>-0.75588999999999995</v>
      </c>
      <c r="I608" s="170">
        <v>0.22542999999999999</v>
      </c>
      <c r="L608" s="170"/>
      <c r="M608" s="183">
        <v>0</v>
      </c>
      <c r="N608" s="111">
        <v>0</v>
      </c>
      <c r="O608">
        <v>-0.75588999999999995</v>
      </c>
      <c r="P608" s="170">
        <v>0.22303999999999999</v>
      </c>
      <c r="Q608" s="170"/>
      <c r="R608">
        <v>0</v>
      </c>
      <c r="S608">
        <v>0</v>
      </c>
      <c r="T608">
        <v>-0.75588999999999995</v>
      </c>
      <c r="U608" s="170">
        <v>0.22327</v>
      </c>
    </row>
    <row r="609" spans="1:22" x14ac:dyDescent="0.25">
      <c r="A609" s="114">
        <v>0</v>
      </c>
      <c r="B609" s="171">
        <v>0</v>
      </c>
      <c r="C609" s="171">
        <v>-0.56691999999999998</v>
      </c>
      <c r="D609" s="181">
        <v>0.42738999999999999</v>
      </c>
      <c r="E609" s="114"/>
      <c r="F609" s="114">
        <v>0</v>
      </c>
      <c r="G609" s="171">
        <v>0</v>
      </c>
      <c r="H609" s="114">
        <v>-0.56691999999999998</v>
      </c>
      <c r="I609" s="171">
        <v>0.43276999999999999</v>
      </c>
      <c r="J609" s="114"/>
      <c r="K609" s="114"/>
      <c r="L609" s="171"/>
      <c r="M609" s="184">
        <v>0</v>
      </c>
      <c r="N609" s="114">
        <v>0</v>
      </c>
      <c r="O609" s="114">
        <v>-0.56691999999999998</v>
      </c>
      <c r="P609" s="171">
        <v>0.42738999999999999</v>
      </c>
      <c r="Q609" s="171"/>
      <c r="R609" s="114">
        <v>0</v>
      </c>
      <c r="S609" s="114">
        <v>0</v>
      </c>
      <c r="T609">
        <v>-0.56691999999999998</v>
      </c>
      <c r="U609" s="170">
        <v>0.42787999999999998</v>
      </c>
    </row>
    <row r="610" spans="1:22" x14ac:dyDescent="0.25">
      <c r="A610" s="114">
        <v>0</v>
      </c>
      <c r="B610" s="171">
        <v>0</v>
      </c>
      <c r="C610" s="171">
        <v>-0.37794</v>
      </c>
      <c r="D610" s="181">
        <v>0.84655999999999998</v>
      </c>
      <c r="E610" s="114"/>
      <c r="F610" s="114">
        <v>0</v>
      </c>
      <c r="G610" s="171">
        <v>0</v>
      </c>
      <c r="H610" s="114">
        <v>-0.37794</v>
      </c>
      <c r="I610" s="171">
        <v>0.85875999999999997</v>
      </c>
      <c r="J610" s="114"/>
      <c r="K610" s="114"/>
      <c r="L610" s="171"/>
      <c r="M610" s="184">
        <v>0</v>
      </c>
      <c r="N610" s="114">
        <v>0</v>
      </c>
      <c r="O610" s="114">
        <v>-0.37794</v>
      </c>
      <c r="P610" s="171">
        <v>0.84655999999999998</v>
      </c>
      <c r="Q610" s="171"/>
      <c r="R610" s="114">
        <v>0</v>
      </c>
      <c r="S610" s="114">
        <v>0</v>
      </c>
      <c r="T610">
        <v>-0.37794</v>
      </c>
      <c r="U610" s="170">
        <v>0.84753999999999996</v>
      </c>
    </row>
    <row r="611" spans="1:22" x14ac:dyDescent="0.25">
      <c r="A611" s="114">
        <v>0</v>
      </c>
      <c r="B611" s="171">
        <v>0</v>
      </c>
      <c r="C611" s="171">
        <v>-0.18897</v>
      </c>
      <c r="D611" s="181">
        <v>1.7228000000000001</v>
      </c>
      <c r="E611" s="111" t="s">
        <v>111</v>
      </c>
      <c r="F611" s="114">
        <v>0</v>
      </c>
      <c r="G611" s="171">
        <v>0</v>
      </c>
      <c r="H611" s="114">
        <v>-0.18897</v>
      </c>
      <c r="I611" s="171">
        <v>1.7505999999999999</v>
      </c>
      <c r="J611" s="111" t="s">
        <v>112</v>
      </c>
      <c r="K611" s="114"/>
      <c r="L611" s="171"/>
      <c r="M611" s="184">
        <v>0</v>
      </c>
      <c r="N611" s="114">
        <v>0</v>
      </c>
      <c r="O611" s="114">
        <v>-0.18897</v>
      </c>
      <c r="P611" s="171">
        <v>1.7228000000000001</v>
      </c>
      <c r="Q611" s="111" t="s">
        <v>107</v>
      </c>
      <c r="R611" s="114">
        <v>0</v>
      </c>
      <c r="S611" s="114">
        <v>0</v>
      </c>
      <c r="T611">
        <v>-0.18897</v>
      </c>
      <c r="U611" s="170">
        <v>1.7246999999999999</v>
      </c>
      <c r="V611" s="111" t="s">
        <v>107</v>
      </c>
    </row>
    <row r="612" spans="1:22" x14ac:dyDescent="0.25">
      <c r="A612" s="114">
        <v>0</v>
      </c>
      <c r="B612" s="171">
        <v>0</v>
      </c>
      <c r="C612" s="187">
        <v>0</v>
      </c>
      <c r="D612" s="189">
        <v>3.3506</v>
      </c>
      <c r="E612" s="190">
        <f>C612*C612*D612</f>
        <v>0</v>
      </c>
      <c r="F612" s="114">
        <v>0</v>
      </c>
      <c r="G612" s="185">
        <v>0</v>
      </c>
      <c r="H612" s="188">
        <v>0</v>
      </c>
      <c r="I612" s="189">
        <v>3.4095</v>
      </c>
      <c r="J612" s="190">
        <f>H612*H612*I612</f>
        <v>0</v>
      </c>
      <c r="K612" s="114"/>
      <c r="L612" s="185"/>
      <c r="M612" s="184">
        <v>0</v>
      </c>
      <c r="N612" s="114">
        <v>0</v>
      </c>
      <c r="O612" s="182">
        <v>0</v>
      </c>
      <c r="P612" s="191">
        <v>3.3506999999999998</v>
      </c>
      <c r="Q612" s="190">
        <f>O612*O612*P612</f>
        <v>0</v>
      </c>
      <c r="R612" s="114">
        <v>0</v>
      </c>
      <c r="S612" s="114">
        <v>0</v>
      </c>
      <c r="T612" s="182">
        <v>0</v>
      </c>
      <c r="U612" s="191">
        <v>3.3542000000000001</v>
      </c>
      <c r="V612" s="192">
        <f>T612*T612*U612</f>
        <v>0</v>
      </c>
    </row>
    <row r="613" spans="1:22" x14ac:dyDescent="0.25">
      <c r="A613" s="114">
        <v>0</v>
      </c>
      <c r="B613" s="171">
        <v>0</v>
      </c>
      <c r="C613" s="187">
        <v>0.18898000000000001</v>
      </c>
      <c r="D613" s="189">
        <v>1.7228000000000001</v>
      </c>
      <c r="E613" s="190">
        <f t="shared" ref="E613:E661" si="0">C613*C613*D613</f>
        <v>6.152711512112001E-2</v>
      </c>
      <c r="F613" s="114">
        <v>0</v>
      </c>
      <c r="G613" s="185">
        <v>0</v>
      </c>
      <c r="H613" s="188">
        <v>0.18898000000000001</v>
      </c>
      <c r="I613" s="189">
        <v>1.7505999999999999</v>
      </c>
      <c r="J613" s="190">
        <f t="shared" ref="J613:J660" si="1">H613*H613*I613</f>
        <v>6.251994876424001E-2</v>
      </c>
      <c r="K613" s="114"/>
      <c r="L613" s="185"/>
      <c r="M613" s="184">
        <v>0</v>
      </c>
      <c r="N613" s="114">
        <v>0</v>
      </c>
      <c r="O613" s="182">
        <v>0.18898000000000001</v>
      </c>
      <c r="P613" s="191">
        <v>1.7228000000000001</v>
      </c>
      <c r="Q613" s="190">
        <f t="shared" ref="Q613:Q661" si="2">O613*O613*P613</f>
        <v>6.152711512112001E-2</v>
      </c>
      <c r="R613" s="114">
        <v>0</v>
      </c>
      <c r="S613" s="114">
        <v>0</v>
      </c>
      <c r="T613" s="182">
        <v>0.18898000000000001</v>
      </c>
      <c r="U613" s="191">
        <v>1.7246999999999999</v>
      </c>
      <c r="V613" s="192">
        <f t="shared" ref="V613:V661" si="3">T613*T613*U613</f>
        <v>6.1594970657880006E-2</v>
      </c>
    </row>
    <row r="614" spans="1:22" x14ac:dyDescent="0.25">
      <c r="A614" s="114">
        <v>0</v>
      </c>
      <c r="B614" s="171">
        <v>0</v>
      </c>
      <c r="C614" s="187">
        <v>0.37795000000000001</v>
      </c>
      <c r="D614" s="189">
        <v>0.84655999999999998</v>
      </c>
      <c r="E614" s="190">
        <f t="shared" si="0"/>
        <v>0.12092788118840002</v>
      </c>
      <c r="F614" s="114">
        <v>0</v>
      </c>
      <c r="G614" s="185">
        <v>0</v>
      </c>
      <c r="H614" s="188">
        <v>0.37795000000000001</v>
      </c>
      <c r="I614" s="189">
        <v>0.85875999999999997</v>
      </c>
      <c r="J614" s="190">
        <f t="shared" si="1"/>
        <v>0.12267060485890001</v>
      </c>
      <c r="K614" s="114"/>
      <c r="L614" s="185"/>
      <c r="M614" s="184">
        <v>0</v>
      </c>
      <c r="N614" s="114">
        <v>0</v>
      </c>
      <c r="O614" s="182">
        <v>0.37795000000000001</v>
      </c>
      <c r="P614" s="191">
        <v>0.84655999999999998</v>
      </c>
      <c r="Q614" s="190">
        <f t="shared" si="2"/>
        <v>0.12092788118840002</v>
      </c>
      <c r="R614" s="114">
        <v>0</v>
      </c>
      <c r="S614" s="114">
        <v>0</v>
      </c>
      <c r="T614" s="182">
        <v>0.37795000000000001</v>
      </c>
      <c r="U614" s="191">
        <v>0.84753999999999996</v>
      </c>
      <c r="V614" s="192">
        <f t="shared" si="3"/>
        <v>0.12106787046685001</v>
      </c>
    </row>
    <row r="615" spans="1:22" x14ac:dyDescent="0.25">
      <c r="A615" s="114">
        <v>0</v>
      </c>
      <c r="B615" s="171">
        <v>0</v>
      </c>
      <c r="C615" s="187">
        <v>0.56691999999999998</v>
      </c>
      <c r="D615" s="189">
        <v>0.42738999999999999</v>
      </c>
      <c r="E615" s="190">
        <f t="shared" si="0"/>
        <v>0.13736241362449597</v>
      </c>
      <c r="F615" s="114">
        <v>0</v>
      </c>
      <c r="G615" s="185">
        <v>0</v>
      </c>
      <c r="H615" s="188">
        <v>0.56691999999999998</v>
      </c>
      <c r="I615" s="189">
        <v>0.43276999999999999</v>
      </c>
      <c r="J615" s="190">
        <f t="shared" si="1"/>
        <v>0.13909153640532798</v>
      </c>
      <c r="K615" s="114"/>
      <c r="L615" s="185"/>
      <c r="M615" s="184">
        <v>0</v>
      </c>
      <c r="N615" s="114">
        <v>0</v>
      </c>
      <c r="O615" s="182">
        <v>0.56691999999999998</v>
      </c>
      <c r="P615" s="191">
        <v>0.42738999999999999</v>
      </c>
      <c r="Q615" s="190">
        <f t="shared" si="2"/>
        <v>0.13736241362449597</v>
      </c>
      <c r="R615" s="114">
        <v>0</v>
      </c>
      <c r="S615" s="114">
        <v>0</v>
      </c>
      <c r="T615" s="182">
        <v>0.56691999999999998</v>
      </c>
      <c r="U615" s="191">
        <v>0.42787999999999998</v>
      </c>
      <c r="V615" s="192">
        <f t="shared" si="3"/>
        <v>0.13751989878483198</v>
      </c>
    </row>
    <row r="616" spans="1:22" x14ac:dyDescent="0.25">
      <c r="A616" s="114">
        <v>0</v>
      </c>
      <c r="B616" s="171">
        <v>0</v>
      </c>
      <c r="C616" s="187">
        <v>0.75590000000000002</v>
      </c>
      <c r="D616" s="189">
        <v>0.22303999999999999</v>
      </c>
      <c r="E616" s="190">
        <f t="shared" si="0"/>
        <v>0.12744166802240001</v>
      </c>
      <c r="F616" s="114">
        <v>0</v>
      </c>
      <c r="G616" s="185">
        <v>0</v>
      </c>
      <c r="H616" s="188">
        <v>0.75590000000000002</v>
      </c>
      <c r="I616" s="189">
        <v>0.22542999999999999</v>
      </c>
      <c r="J616" s="190">
        <f t="shared" si="1"/>
        <v>0.1288072777183</v>
      </c>
      <c r="K616" s="114"/>
      <c r="L616" s="185"/>
      <c r="M616" s="184">
        <v>0</v>
      </c>
      <c r="N616" s="114">
        <v>0</v>
      </c>
      <c r="O616" s="182">
        <v>0.75590000000000002</v>
      </c>
      <c r="P616" s="191">
        <v>0.22303999999999999</v>
      </c>
      <c r="Q616" s="190">
        <f t="shared" si="2"/>
        <v>0.12744166802240001</v>
      </c>
      <c r="R616" s="114">
        <v>0</v>
      </c>
      <c r="S616" s="114">
        <v>0</v>
      </c>
      <c r="T616" s="182">
        <v>0.75590000000000002</v>
      </c>
      <c r="U616" s="191">
        <v>0.22327</v>
      </c>
      <c r="V616" s="192">
        <f t="shared" si="3"/>
        <v>0.1275730865287</v>
      </c>
    </row>
    <row r="617" spans="1:22" x14ac:dyDescent="0.25">
      <c r="A617" s="114">
        <v>0</v>
      </c>
      <c r="B617" s="171">
        <v>0</v>
      </c>
      <c r="C617" s="187">
        <v>0.94486999999999999</v>
      </c>
      <c r="D617" s="189">
        <v>0.11852</v>
      </c>
      <c r="E617" s="190">
        <f t="shared" si="0"/>
        <v>0.10581220463898799</v>
      </c>
      <c r="F617" s="114">
        <v>0</v>
      </c>
      <c r="G617" s="185">
        <v>0</v>
      </c>
      <c r="H617" s="188">
        <v>0.94486999999999999</v>
      </c>
      <c r="I617" s="189">
        <v>0.11953999999999999</v>
      </c>
      <c r="J617" s="190">
        <f t="shared" si="1"/>
        <v>0.106722839542226</v>
      </c>
      <c r="K617" s="114"/>
      <c r="L617" s="185"/>
      <c r="M617" s="184">
        <v>0</v>
      </c>
      <c r="N617" s="114">
        <v>0</v>
      </c>
      <c r="O617" s="182">
        <v>0.94486999999999999</v>
      </c>
      <c r="P617" s="191">
        <v>0.11852</v>
      </c>
      <c r="Q617" s="190">
        <f t="shared" si="2"/>
        <v>0.10581220463898799</v>
      </c>
      <c r="R617" s="114">
        <v>0</v>
      </c>
      <c r="S617" s="114">
        <v>0</v>
      </c>
      <c r="T617" s="182">
        <v>0.94486999999999999</v>
      </c>
      <c r="U617" s="191">
        <v>0.11860999999999999</v>
      </c>
      <c r="V617" s="192">
        <f t="shared" si="3"/>
        <v>0.105892554777509</v>
      </c>
    </row>
    <row r="618" spans="1:22" x14ac:dyDescent="0.25">
      <c r="A618" s="114">
        <v>0</v>
      </c>
      <c r="B618" s="171">
        <v>0</v>
      </c>
      <c r="C618" s="187">
        <v>1.13384</v>
      </c>
      <c r="D618" s="189">
        <v>6.3816999999999999E-2</v>
      </c>
      <c r="E618" s="190">
        <f t="shared" si="0"/>
        <v>8.2042697772755191E-2</v>
      </c>
      <c r="F618" s="114">
        <v>0</v>
      </c>
      <c r="G618" s="185">
        <v>0</v>
      </c>
      <c r="H618" s="188">
        <v>1.13384</v>
      </c>
      <c r="I618" s="189">
        <v>6.4210000000000003E-2</v>
      </c>
      <c r="J618" s="190">
        <f t="shared" si="1"/>
        <v>8.2547935878975992E-2</v>
      </c>
      <c r="K618" s="114"/>
      <c r="L618" s="185"/>
      <c r="M618" s="184">
        <v>0</v>
      </c>
      <c r="N618" s="114">
        <v>0</v>
      </c>
      <c r="O618" s="182">
        <v>1.13384</v>
      </c>
      <c r="P618" s="191">
        <v>6.3819000000000001E-2</v>
      </c>
      <c r="Q618" s="190">
        <f t="shared" si="2"/>
        <v>8.2045268959046389E-2</v>
      </c>
      <c r="R618" s="114">
        <v>0</v>
      </c>
      <c r="S618" s="114">
        <v>0</v>
      </c>
      <c r="T618" s="182">
        <v>1.13384</v>
      </c>
      <c r="U618" s="191">
        <v>6.3852999999999993E-2</v>
      </c>
      <c r="V618" s="192">
        <f t="shared" si="3"/>
        <v>8.2088979125996775E-2</v>
      </c>
    </row>
    <row r="619" spans="1:22" x14ac:dyDescent="0.25">
      <c r="A619" s="114">
        <v>0</v>
      </c>
      <c r="B619" s="171">
        <v>0</v>
      </c>
      <c r="C619" s="187">
        <v>1.32281</v>
      </c>
      <c r="D619" s="189">
        <v>3.5088000000000001E-2</v>
      </c>
      <c r="E619" s="190">
        <f t="shared" si="0"/>
        <v>6.1397905077556811E-2</v>
      </c>
      <c r="F619" s="114">
        <v>0</v>
      </c>
      <c r="G619" s="185">
        <v>0</v>
      </c>
      <c r="H619" s="188">
        <v>1.32281</v>
      </c>
      <c r="I619" s="189">
        <v>3.5231999999999999E-2</v>
      </c>
      <c r="J619" s="190">
        <f t="shared" si="1"/>
        <v>6.1649880064195202E-2</v>
      </c>
      <c r="K619" s="114"/>
      <c r="L619" s="185"/>
      <c r="M619" s="184">
        <v>0</v>
      </c>
      <c r="N619" s="114">
        <v>0</v>
      </c>
      <c r="O619" s="182">
        <v>1.32281</v>
      </c>
      <c r="P619" s="191">
        <v>3.5090000000000003E-2</v>
      </c>
      <c r="Q619" s="190">
        <f t="shared" si="2"/>
        <v>6.140140473014901E-2</v>
      </c>
      <c r="R619" s="114">
        <v>0</v>
      </c>
      <c r="S619" s="114">
        <v>0</v>
      </c>
      <c r="T619" s="182">
        <v>1.32281</v>
      </c>
      <c r="U619" s="191">
        <v>3.5103000000000002E-2</v>
      </c>
      <c r="V619" s="192">
        <f t="shared" si="3"/>
        <v>6.1424152471998311E-2</v>
      </c>
    </row>
    <row r="620" spans="1:22" x14ac:dyDescent="0.25">
      <c r="A620" s="114">
        <v>0</v>
      </c>
      <c r="B620" s="171">
        <v>0</v>
      </c>
      <c r="C620" s="187">
        <v>1.51179</v>
      </c>
      <c r="D620" s="189">
        <v>1.9605000000000001E-2</v>
      </c>
      <c r="E620" s="190">
        <f t="shared" si="0"/>
        <v>4.4807404025380498E-2</v>
      </c>
      <c r="F620" s="114">
        <v>0</v>
      </c>
      <c r="G620" s="185">
        <v>0</v>
      </c>
      <c r="H620" s="188">
        <v>1.51179</v>
      </c>
      <c r="I620" s="189">
        <v>1.9713000000000001E-2</v>
      </c>
      <c r="J620" s="190">
        <f t="shared" si="1"/>
        <v>4.50542389978233E-2</v>
      </c>
      <c r="K620" s="114"/>
      <c r="L620" s="185"/>
      <c r="M620" s="184">
        <v>0</v>
      </c>
      <c r="N620" s="114">
        <v>0</v>
      </c>
      <c r="O620" s="182">
        <v>1.51179</v>
      </c>
      <c r="P620" s="191">
        <v>1.9606999999999999E-2</v>
      </c>
      <c r="Q620" s="190">
        <f t="shared" si="2"/>
        <v>4.4811975043388692E-2</v>
      </c>
      <c r="R620" s="114">
        <v>0</v>
      </c>
      <c r="S620" s="114">
        <v>0</v>
      </c>
      <c r="T620" s="182">
        <v>1.51179</v>
      </c>
      <c r="U620" s="191">
        <v>1.9621E-2</v>
      </c>
      <c r="V620" s="192">
        <f t="shared" si="3"/>
        <v>4.4843972169446092E-2</v>
      </c>
    </row>
    <row r="621" spans="1:22" x14ac:dyDescent="0.25">
      <c r="A621" s="114">
        <v>0</v>
      </c>
      <c r="B621" s="171">
        <v>0</v>
      </c>
      <c r="C621" s="187">
        <v>1.70076</v>
      </c>
      <c r="D621" s="189">
        <v>1.1013999999999999E-2</v>
      </c>
      <c r="E621" s="190">
        <f t="shared" si="0"/>
        <v>3.1858926537686398E-2</v>
      </c>
      <c r="F621" s="114">
        <v>0</v>
      </c>
      <c r="G621" s="185">
        <v>0</v>
      </c>
      <c r="H621" s="188">
        <v>1.70076</v>
      </c>
      <c r="I621" s="189">
        <v>1.123E-2</v>
      </c>
      <c r="J621" s="190">
        <f t="shared" si="1"/>
        <v>3.2483724806448004E-2</v>
      </c>
      <c r="K621" s="114"/>
      <c r="L621" s="185"/>
      <c r="M621" s="184">
        <v>0</v>
      </c>
      <c r="N621" s="114">
        <v>0</v>
      </c>
      <c r="O621" s="182">
        <v>1.70076</v>
      </c>
      <c r="P621" s="191">
        <v>1.1016E-2</v>
      </c>
      <c r="Q621" s="190">
        <f t="shared" si="2"/>
        <v>3.1864711706841603E-2</v>
      </c>
      <c r="R621" s="114">
        <v>0</v>
      </c>
      <c r="S621" s="114">
        <v>0</v>
      </c>
      <c r="T621" s="182">
        <v>1.70076</v>
      </c>
      <c r="U621" s="191">
        <v>1.1042E-2</v>
      </c>
      <c r="V621" s="192">
        <f t="shared" si="3"/>
        <v>3.1939918905859198E-2</v>
      </c>
    </row>
    <row r="622" spans="1:22" x14ac:dyDescent="0.25">
      <c r="A622" s="114">
        <v>0</v>
      </c>
      <c r="B622" s="171">
        <v>0</v>
      </c>
      <c r="C622" s="187">
        <v>1.8897299999999999</v>
      </c>
      <c r="D622" s="189">
        <v>6.1917999999999999E-3</v>
      </c>
      <c r="E622" s="190">
        <f t="shared" si="0"/>
        <v>2.2111409880302219E-2</v>
      </c>
      <c r="F622" s="114">
        <v>0</v>
      </c>
      <c r="G622" s="185">
        <v>0</v>
      </c>
      <c r="H622" s="188">
        <v>1.8897299999999999</v>
      </c>
      <c r="I622" s="189">
        <v>6.6185000000000003E-3</v>
      </c>
      <c r="J622" s="190">
        <f t="shared" si="1"/>
        <v>2.3635189491388649E-2</v>
      </c>
      <c r="K622" s="114"/>
      <c r="L622" s="185"/>
      <c r="M622" s="184">
        <v>0</v>
      </c>
      <c r="N622" s="114">
        <v>0</v>
      </c>
      <c r="O622" s="182">
        <v>1.8897299999999999</v>
      </c>
      <c r="P622" s="191">
        <v>6.1929000000000003E-3</v>
      </c>
      <c r="Q622" s="190">
        <f t="shared" si="2"/>
        <v>2.2115338067722409E-2</v>
      </c>
      <c r="R622" s="114">
        <v>0</v>
      </c>
      <c r="S622" s="114">
        <v>0</v>
      </c>
      <c r="T622" s="182">
        <v>1.8897299999999999</v>
      </c>
      <c r="U622" s="191">
        <v>6.2341000000000002E-3</v>
      </c>
      <c r="V622" s="192">
        <f t="shared" si="3"/>
        <v>2.226246654200589E-2</v>
      </c>
    </row>
    <row r="623" spans="1:22" x14ac:dyDescent="0.25">
      <c r="A623" s="114">
        <v>0</v>
      </c>
      <c r="B623" s="171">
        <v>0</v>
      </c>
      <c r="C623" s="187">
        <v>2.0787100000000001</v>
      </c>
      <c r="D623" s="189">
        <v>3.4927000000000001E-3</v>
      </c>
      <c r="E623" s="190">
        <f t="shared" si="0"/>
        <v>1.509207986692207E-2</v>
      </c>
      <c r="F623" s="114">
        <v>0</v>
      </c>
      <c r="G623" s="185">
        <v>0</v>
      </c>
      <c r="H623" s="188">
        <v>2.0787100000000001</v>
      </c>
      <c r="I623" s="189">
        <v>4.1985E-3</v>
      </c>
      <c r="J623" s="190">
        <f t="shared" si="1"/>
        <v>1.8141866556323848E-2</v>
      </c>
      <c r="K623" s="114"/>
      <c r="L623" s="185"/>
      <c r="M623" s="184">
        <v>0</v>
      </c>
      <c r="N623" s="114">
        <v>0</v>
      </c>
      <c r="O623" s="182">
        <v>2.0787100000000001</v>
      </c>
      <c r="P623" s="191">
        <v>3.4930999999999999E-3</v>
      </c>
      <c r="Q623" s="190">
        <f t="shared" si="2"/>
        <v>1.5093808281027708E-2</v>
      </c>
      <c r="R623" s="114">
        <v>0</v>
      </c>
      <c r="S623" s="114">
        <v>0</v>
      </c>
      <c r="T623" s="182">
        <v>2.0787100000000001</v>
      </c>
      <c r="U623" s="191">
        <v>3.5506999999999999E-3</v>
      </c>
      <c r="V623" s="192">
        <f t="shared" si="3"/>
        <v>1.534269991223987E-2</v>
      </c>
    </row>
    <row r="624" spans="1:22" x14ac:dyDescent="0.25">
      <c r="A624" s="114">
        <v>0</v>
      </c>
      <c r="B624" s="171">
        <v>0</v>
      </c>
      <c r="C624" s="187">
        <v>2.2676799999999999</v>
      </c>
      <c r="D624" s="189">
        <v>1.9891000000000002E-3</v>
      </c>
      <c r="E624" s="190">
        <f t="shared" si="0"/>
        <v>1.0228693303651839E-2</v>
      </c>
      <c r="F624" s="114">
        <v>0</v>
      </c>
      <c r="G624" s="185">
        <v>0</v>
      </c>
      <c r="H624" s="188">
        <v>2.2676799999999999</v>
      </c>
      <c r="I624" s="189">
        <v>3.003E-3</v>
      </c>
      <c r="J624" s="190">
        <f t="shared" si="1"/>
        <v>1.5442544864947198E-2</v>
      </c>
      <c r="K624" s="114"/>
      <c r="L624" s="185"/>
      <c r="M624" s="184">
        <v>0</v>
      </c>
      <c r="N624" s="114">
        <v>0</v>
      </c>
      <c r="O624" s="182">
        <v>2.2676799999999999</v>
      </c>
      <c r="P624" s="191">
        <v>1.9892E-3</v>
      </c>
      <c r="Q624" s="190">
        <f t="shared" si="2"/>
        <v>1.0229207540910078E-2</v>
      </c>
      <c r="R624" s="114">
        <v>0</v>
      </c>
      <c r="S624" s="114">
        <v>0</v>
      </c>
      <c r="T624" s="182">
        <v>2.2676799999999999</v>
      </c>
      <c r="U624" s="191">
        <v>2.0623E-3</v>
      </c>
      <c r="V624" s="192">
        <f t="shared" si="3"/>
        <v>1.0605114976683518E-2</v>
      </c>
    </row>
    <row r="625" spans="1:22" x14ac:dyDescent="0.25">
      <c r="A625" s="114">
        <v>0</v>
      </c>
      <c r="B625" s="171">
        <v>0</v>
      </c>
      <c r="C625" s="187">
        <v>2.4566499999999998</v>
      </c>
      <c r="D625" s="189">
        <v>1.1490999999999999E-3</v>
      </c>
      <c r="E625" s="190">
        <f t="shared" si="0"/>
        <v>6.9349669895747484E-3</v>
      </c>
      <c r="F625" s="114">
        <v>0</v>
      </c>
      <c r="G625" s="185">
        <v>0</v>
      </c>
      <c r="H625" s="188">
        <v>2.4566499999999998</v>
      </c>
      <c r="I625" s="189">
        <v>2.4632E-3</v>
      </c>
      <c r="J625" s="190">
        <f t="shared" si="1"/>
        <v>1.4865730300861999E-2</v>
      </c>
      <c r="K625" s="114"/>
      <c r="L625" s="185"/>
      <c r="M625" s="184">
        <v>0</v>
      </c>
      <c r="N625" s="114">
        <v>0</v>
      </c>
      <c r="O625" s="182">
        <v>2.4566499999999998</v>
      </c>
      <c r="P625" s="191">
        <v>1.1489E-3</v>
      </c>
      <c r="Q625" s="190">
        <f t="shared" si="2"/>
        <v>6.9337599637302495E-3</v>
      </c>
      <c r="R625" s="114">
        <v>0</v>
      </c>
      <c r="S625" s="114">
        <v>0</v>
      </c>
      <c r="T625" s="182">
        <v>2.4566499999999998</v>
      </c>
      <c r="U625" s="191">
        <v>1.2365E-3</v>
      </c>
      <c r="V625" s="192">
        <f t="shared" si="3"/>
        <v>7.4624372836212486E-3</v>
      </c>
    </row>
    <row r="626" spans="1:22" x14ac:dyDescent="0.25">
      <c r="A626" s="114">
        <v>0</v>
      </c>
      <c r="B626" s="171">
        <v>0</v>
      </c>
      <c r="C626" s="187">
        <v>2.6456300000000001</v>
      </c>
      <c r="D626" s="189">
        <v>6.7352000000000004E-4</v>
      </c>
      <c r="E626" s="190">
        <f t="shared" si="0"/>
        <v>4.7142076654240889E-3</v>
      </c>
      <c r="F626" s="114">
        <v>0</v>
      </c>
      <c r="G626" s="185">
        <v>0</v>
      </c>
      <c r="H626" s="188">
        <v>2.6456300000000001</v>
      </c>
      <c r="I626" s="189">
        <v>2.2496999999999999E-3</v>
      </c>
      <c r="J626" s="190">
        <f t="shared" si="1"/>
        <v>1.5746455910595931E-2</v>
      </c>
      <c r="K626" s="114"/>
      <c r="L626" s="185"/>
      <c r="M626" s="184">
        <v>0</v>
      </c>
      <c r="N626" s="114">
        <v>0</v>
      </c>
      <c r="O626" s="182">
        <v>2.6456300000000001</v>
      </c>
      <c r="P626" s="191">
        <v>6.7321999999999998E-4</v>
      </c>
      <c r="Q626" s="190">
        <f t="shared" si="2"/>
        <v>4.7121078579950189E-3</v>
      </c>
      <c r="R626" s="114">
        <v>0</v>
      </c>
      <c r="S626" s="114">
        <v>0</v>
      </c>
      <c r="T626" s="182">
        <v>2.6456300000000001</v>
      </c>
      <c r="U626" s="191">
        <v>7.7461999999999995E-4</v>
      </c>
      <c r="V626" s="192">
        <f t="shared" si="3"/>
        <v>5.4218427690206784E-3</v>
      </c>
    </row>
    <row r="627" spans="1:22" x14ac:dyDescent="0.25">
      <c r="A627" s="114">
        <v>0</v>
      </c>
      <c r="B627" s="171">
        <v>0</v>
      </c>
      <c r="C627" s="187">
        <v>2.8346</v>
      </c>
      <c r="D627" s="189">
        <v>3.9899E-4</v>
      </c>
      <c r="E627" s="190">
        <f t="shared" si="0"/>
        <v>3.2058675572683997E-3</v>
      </c>
      <c r="F627" s="114">
        <v>0</v>
      </c>
      <c r="G627" s="185">
        <v>0</v>
      </c>
      <c r="H627" s="188">
        <v>2.8346</v>
      </c>
      <c r="I627" s="189">
        <v>2.1779E-3</v>
      </c>
      <c r="J627" s="190">
        <f t="shared" si="1"/>
        <v>1.7499333198763997E-2</v>
      </c>
      <c r="K627" s="114"/>
      <c r="L627" s="185"/>
      <c r="M627" s="184">
        <v>0</v>
      </c>
      <c r="N627" s="114">
        <v>0</v>
      </c>
      <c r="O627" s="182">
        <v>2.8346</v>
      </c>
      <c r="P627" s="191">
        <v>3.9865000000000001E-4</v>
      </c>
      <c r="Q627" s="190">
        <f t="shared" si="2"/>
        <v>3.2031356718340001E-3</v>
      </c>
      <c r="R627" s="114">
        <v>0</v>
      </c>
      <c r="S627" s="114">
        <v>0</v>
      </c>
      <c r="T627" s="182">
        <v>2.8346</v>
      </c>
      <c r="U627" s="191">
        <v>5.1353E-4</v>
      </c>
      <c r="V627" s="192">
        <f t="shared" si="3"/>
        <v>4.1261915503748E-3</v>
      </c>
    </row>
    <row r="628" spans="1:22" x14ac:dyDescent="0.25">
      <c r="A628" s="114">
        <v>0</v>
      </c>
      <c r="B628" s="171">
        <v>0</v>
      </c>
      <c r="C628" s="187">
        <v>3.0235699999999999</v>
      </c>
      <c r="D628" s="189">
        <v>2.3730999999999999E-4</v>
      </c>
      <c r="E628" s="190">
        <f t="shared" si="0"/>
        <v>2.1694822165602189E-3</v>
      </c>
      <c r="F628" s="114">
        <v>0</v>
      </c>
      <c r="G628" s="185">
        <v>0</v>
      </c>
      <c r="H628" s="188">
        <v>3.0235699999999999</v>
      </c>
      <c r="I628" s="189">
        <v>2.1483000000000001E-3</v>
      </c>
      <c r="J628" s="190">
        <f t="shared" si="1"/>
        <v>1.9639706063108671E-2</v>
      </c>
      <c r="K628" s="114"/>
      <c r="L628" s="185"/>
      <c r="M628" s="184">
        <v>0</v>
      </c>
      <c r="N628" s="114">
        <v>0</v>
      </c>
      <c r="O628" s="182">
        <v>3.0235699999999999</v>
      </c>
      <c r="P628" s="191">
        <v>2.3698999999999999E-4</v>
      </c>
      <c r="Q628" s="190">
        <f t="shared" si="2"/>
        <v>2.1665567843858506E-3</v>
      </c>
      <c r="R628" s="114">
        <v>0</v>
      </c>
      <c r="S628" s="114">
        <v>0</v>
      </c>
      <c r="T628" s="182">
        <v>3.0235699999999999</v>
      </c>
      <c r="U628" s="191">
        <v>3.6534000000000002E-4</v>
      </c>
      <c r="V628" s="192">
        <f t="shared" si="3"/>
        <v>3.3399293455737659E-3</v>
      </c>
    </row>
    <row r="629" spans="1:22" x14ac:dyDescent="0.25">
      <c r="A629" s="114">
        <v>0</v>
      </c>
      <c r="B629" s="171">
        <v>0</v>
      </c>
      <c r="C629" s="187">
        <v>3.2125400000000002</v>
      </c>
      <c r="D629" s="189">
        <v>1.407E-4</v>
      </c>
      <c r="E629" s="190">
        <f t="shared" si="0"/>
        <v>1.4520821445001204E-3</v>
      </c>
      <c r="F629" s="114">
        <v>0</v>
      </c>
      <c r="G629" s="185">
        <v>0</v>
      </c>
      <c r="H629" s="188">
        <v>3.2125400000000002</v>
      </c>
      <c r="I629" s="189">
        <v>2.111E-3</v>
      </c>
      <c r="J629" s="190">
        <f t="shared" si="1"/>
        <v>2.1786392374127602E-2</v>
      </c>
      <c r="K629" s="114"/>
      <c r="L629" s="185"/>
      <c r="M629" s="184">
        <v>0</v>
      </c>
      <c r="N629" s="114">
        <v>0</v>
      </c>
      <c r="O629" s="182">
        <v>3.2125400000000002</v>
      </c>
      <c r="P629" s="191">
        <v>1.4041999999999999E-4</v>
      </c>
      <c r="Q629" s="190">
        <f t="shared" si="2"/>
        <v>1.4491924287896721E-3</v>
      </c>
      <c r="R629" s="114">
        <v>0</v>
      </c>
      <c r="S629" s="114">
        <v>0</v>
      </c>
      <c r="T629" s="182">
        <v>3.2125400000000002</v>
      </c>
      <c r="U629" s="191">
        <v>2.8243000000000002E-4</v>
      </c>
      <c r="V629" s="192">
        <f t="shared" si="3"/>
        <v>2.9147943146493886E-3</v>
      </c>
    </row>
    <row r="630" spans="1:22" x14ac:dyDescent="0.25">
      <c r="A630" s="114">
        <v>0</v>
      </c>
      <c r="B630" s="171">
        <v>0</v>
      </c>
      <c r="C630" s="187">
        <v>3.4015200000000001</v>
      </c>
      <c r="D630" s="189">
        <v>8.2636E-5</v>
      </c>
      <c r="E630" s="190">
        <f t="shared" si="0"/>
        <v>9.5612647661821447E-4</v>
      </c>
      <c r="F630" s="114">
        <v>0</v>
      </c>
      <c r="G630" s="185">
        <v>0</v>
      </c>
      <c r="H630" s="188">
        <v>3.4015200000000001</v>
      </c>
      <c r="I630" s="189">
        <v>2.0444E-3</v>
      </c>
      <c r="J630" s="190">
        <f t="shared" si="1"/>
        <v>2.3654399641781763E-2</v>
      </c>
      <c r="K630" s="114"/>
      <c r="L630" s="185"/>
      <c r="M630" s="184">
        <v>0</v>
      </c>
      <c r="N630" s="114">
        <v>0</v>
      </c>
      <c r="O630" s="182">
        <v>3.4015200000000001</v>
      </c>
      <c r="P630" s="191">
        <v>8.2410999999999994E-5</v>
      </c>
      <c r="Q630" s="190">
        <f t="shared" si="2"/>
        <v>9.5352315049837435E-4</v>
      </c>
      <c r="R630" s="114">
        <v>0</v>
      </c>
      <c r="S630" s="114">
        <v>0</v>
      </c>
      <c r="T630" s="182">
        <v>3.4015200000000001</v>
      </c>
      <c r="U630" s="191">
        <v>2.3826000000000001E-4</v>
      </c>
      <c r="V630" s="192">
        <f t="shared" si="3"/>
        <v>2.7567488058359044E-3</v>
      </c>
    </row>
    <row r="631" spans="1:22" x14ac:dyDescent="0.25">
      <c r="A631" s="114">
        <v>0</v>
      </c>
      <c r="B631" s="171">
        <v>0</v>
      </c>
      <c r="C631" s="187">
        <v>3.59049</v>
      </c>
      <c r="D631" s="189">
        <v>4.7856999999999999E-5</v>
      </c>
      <c r="E631" s="190">
        <f t="shared" si="0"/>
        <v>6.1695418368786566E-4</v>
      </c>
      <c r="F631" s="114">
        <v>0</v>
      </c>
      <c r="G631" s="185">
        <v>0</v>
      </c>
      <c r="H631" s="188">
        <v>3.59049</v>
      </c>
      <c r="I631" s="189">
        <v>1.9433E-3</v>
      </c>
      <c r="J631" s="190">
        <f t="shared" si="1"/>
        <v>2.5052282114646329E-2</v>
      </c>
      <c r="K631" s="114"/>
      <c r="L631" s="185"/>
      <c r="M631" s="184">
        <v>0</v>
      </c>
      <c r="N631" s="114">
        <v>0</v>
      </c>
      <c r="O631" s="182">
        <v>3.59049</v>
      </c>
      <c r="P631" s="191">
        <v>4.7685999999999997E-5</v>
      </c>
      <c r="Q631" s="190">
        <f t="shared" si="2"/>
        <v>6.1474971693460862E-4</v>
      </c>
      <c r="R631" s="114">
        <v>0</v>
      </c>
      <c r="S631" s="114">
        <v>0</v>
      </c>
      <c r="T631" s="182">
        <v>3.59049</v>
      </c>
      <c r="U631" s="191">
        <v>2.1748000000000001E-4</v>
      </c>
      <c r="V631" s="192">
        <f t="shared" si="3"/>
        <v>2.8036691783529482E-3</v>
      </c>
    </row>
    <row r="632" spans="1:22" x14ac:dyDescent="0.25">
      <c r="A632" s="114">
        <v>0</v>
      </c>
      <c r="B632" s="171">
        <v>0</v>
      </c>
      <c r="C632" s="187">
        <v>3.7794599999999998</v>
      </c>
      <c r="D632" s="189">
        <v>2.7257E-5</v>
      </c>
      <c r="E632" s="190">
        <f t="shared" si="0"/>
        <v>3.8934765277134117E-4</v>
      </c>
      <c r="F632" s="114">
        <v>0</v>
      </c>
      <c r="G632" s="185">
        <v>0</v>
      </c>
      <c r="H632" s="188">
        <v>3.7794599999999998</v>
      </c>
      <c r="I632" s="189">
        <v>1.8110999999999999E-3</v>
      </c>
      <c r="J632" s="190">
        <f t="shared" si="1"/>
        <v>2.5870328133476759E-2</v>
      </c>
      <c r="K632" s="114"/>
      <c r="L632" s="185"/>
      <c r="M632" s="184">
        <v>0</v>
      </c>
      <c r="N632" s="114">
        <v>0</v>
      </c>
      <c r="O632" s="182">
        <v>3.7794599999999998</v>
      </c>
      <c r="P632" s="191">
        <v>2.7134000000000001E-5</v>
      </c>
      <c r="Q632" s="190">
        <f t="shared" si="2"/>
        <v>3.8759068167067438E-4</v>
      </c>
      <c r="R632" s="114">
        <v>0</v>
      </c>
      <c r="S632" s="114">
        <v>0</v>
      </c>
      <c r="T632" s="182">
        <v>3.7794599999999998</v>
      </c>
      <c r="U632" s="191">
        <v>2.1076999999999999E-4</v>
      </c>
      <c r="V632" s="192">
        <f t="shared" si="3"/>
        <v>3.0107056820125318E-3</v>
      </c>
    </row>
    <row r="633" spans="1:22" x14ac:dyDescent="0.25">
      <c r="A633" s="114">
        <v>0</v>
      </c>
      <c r="B633" s="171">
        <v>0</v>
      </c>
      <c r="C633" s="187">
        <v>3.9684400000000002</v>
      </c>
      <c r="D633" s="189">
        <v>1.5255999999999999E-5</v>
      </c>
      <c r="E633" s="190">
        <f t="shared" si="0"/>
        <v>2.4025936060860162E-4</v>
      </c>
      <c r="F633" s="114">
        <v>0</v>
      </c>
      <c r="G633" s="185">
        <v>0</v>
      </c>
      <c r="H633" s="188">
        <v>3.9684400000000002</v>
      </c>
      <c r="I633" s="189">
        <v>1.6558E-3</v>
      </c>
      <c r="J633" s="190">
        <f t="shared" si="1"/>
        <v>2.6076392848434882E-2</v>
      </c>
      <c r="K633" s="114"/>
      <c r="L633" s="185"/>
      <c r="M633" s="184">
        <v>0</v>
      </c>
      <c r="N633" s="114">
        <v>0</v>
      </c>
      <c r="O633" s="182">
        <v>3.9684400000000002</v>
      </c>
      <c r="P633" s="191">
        <v>1.5170999999999999E-5</v>
      </c>
      <c r="Q633" s="190">
        <f t="shared" si="2"/>
        <v>2.389207367457456E-4</v>
      </c>
      <c r="R633" s="114">
        <v>0</v>
      </c>
      <c r="S633" s="114">
        <v>0</v>
      </c>
      <c r="T633" s="182">
        <v>3.9684400000000002</v>
      </c>
      <c r="U633" s="191">
        <v>2.1232999999999999E-4</v>
      </c>
      <c r="V633" s="192">
        <f t="shared" si="3"/>
        <v>3.3438824094142883E-3</v>
      </c>
    </row>
    <row r="634" spans="1:22" x14ac:dyDescent="0.25">
      <c r="A634" s="114">
        <v>0</v>
      </c>
      <c r="B634" s="171">
        <v>0</v>
      </c>
      <c r="C634" s="187">
        <v>4.1574099999999996</v>
      </c>
      <c r="D634" s="189">
        <v>8.3979999999999999E-6</v>
      </c>
      <c r="E634" s="190">
        <f t="shared" si="0"/>
        <v>1.4515151831222375E-4</v>
      </c>
      <c r="F634" s="114">
        <v>0</v>
      </c>
      <c r="G634" s="185">
        <v>0</v>
      </c>
      <c r="H634" s="188">
        <v>4.1574099999999996</v>
      </c>
      <c r="I634" s="189">
        <v>1.4867000000000001E-3</v>
      </c>
      <c r="J634" s="190">
        <f t="shared" si="1"/>
        <v>2.5696208891972265E-2</v>
      </c>
      <c r="K634" s="114"/>
      <c r="L634" s="185"/>
      <c r="M634" s="184">
        <v>0</v>
      </c>
      <c r="N634" s="114">
        <v>0</v>
      </c>
      <c r="O634" s="182">
        <v>4.1574099999999996</v>
      </c>
      <c r="P634" s="191">
        <v>8.3427000000000006E-6</v>
      </c>
      <c r="Q634" s="190">
        <f t="shared" si="2"/>
        <v>1.4419570990990586E-4</v>
      </c>
      <c r="R634" s="114">
        <v>0</v>
      </c>
      <c r="S634" s="114">
        <v>0</v>
      </c>
      <c r="T634" s="182">
        <v>4.1574099999999996</v>
      </c>
      <c r="U634" s="191">
        <v>2.1844E-4</v>
      </c>
      <c r="V634" s="192">
        <f t="shared" si="3"/>
        <v>3.7755296094453632E-3</v>
      </c>
    </row>
    <row r="635" spans="1:22" x14ac:dyDescent="0.25">
      <c r="A635" s="114">
        <v>0</v>
      </c>
      <c r="B635" s="171">
        <v>0</v>
      </c>
      <c r="C635" s="187">
        <v>4.3463799999999999</v>
      </c>
      <c r="D635" s="189">
        <v>4.5579E-6</v>
      </c>
      <c r="E635" s="190">
        <f t="shared" si="0"/>
        <v>8.6103375975944753E-5</v>
      </c>
      <c r="F635" s="114">
        <v>0</v>
      </c>
      <c r="G635" s="185">
        <v>0</v>
      </c>
      <c r="H635" s="188">
        <v>4.3463799999999999</v>
      </c>
      <c r="I635" s="189">
        <v>1.3127E-3</v>
      </c>
      <c r="J635" s="190">
        <f t="shared" si="1"/>
        <v>2.4798240778345877E-2</v>
      </c>
      <c r="K635" s="114"/>
      <c r="L635" s="185"/>
      <c r="M635" s="184">
        <v>0</v>
      </c>
      <c r="N635" s="114">
        <v>0</v>
      </c>
      <c r="O635" s="182">
        <v>4.3463799999999999</v>
      </c>
      <c r="P635" s="191">
        <v>4.5240000000000002E-6</v>
      </c>
      <c r="Q635" s="190">
        <f t="shared" si="2"/>
        <v>8.5462970428305601E-5</v>
      </c>
      <c r="R635" s="114">
        <v>0</v>
      </c>
      <c r="S635" s="114">
        <v>0</v>
      </c>
      <c r="T635" s="182">
        <v>4.3463799999999999</v>
      </c>
      <c r="U635" s="191">
        <v>2.2672999999999999E-4</v>
      </c>
      <c r="V635" s="192">
        <f t="shared" si="3"/>
        <v>4.2831607615406112E-3</v>
      </c>
    </row>
    <row r="636" spans="1:22" x14ac:dyDescent="0.25">
      <c r="A636" s="114">
        <v>0</v>
      </c>
      <c r="B636" s="171">
        <v>0</v>
      </c>
      <c r="C636" s="187">
        <v>4.5353599999999998</v>
      </c>
      <c r="D636" s="189">
        <v>2.4484999999999999E-6</v>
      </c>
      <c r="E636" s="190">
        <f t="shared" si="0"/>
        <v>5.036439707202559E-5</v>
      </c>
      <c r="F636" s="114">
        <v>0</v>
      </c>
      <c r="G636" s="185">
        <v>0</v>
      </c>
      <c r="H636" s="188">
        <v>4.5353599999999998</v>
      </c>
      <c r="I636" s="189">
        <v>1.1413E-3</v>
      </c>
      <c r="J636" s="190">
        <f t="shared" si="1"/>
        <v>2.3475959313172479E-2</v>
      </c>
      <c r="K636" s="114"/>
      <c r="L636" s="185"/>
      <c r="M636" s="184">
        <v>0</v>
      </c>
      <c r="N636" s="114">
        <v>0</v>
      </c>
      <c r="O636" s="182">
        <v>4.5353599999999998</v>
      </c>
      <c r="P636" s="191">
        <v>2.4293000000000002E-6</v>
      </c>
      <c r="Q636" s="190">
        <f t="shared" si="2"/>
        <v>4.9969462857697274E-5</v>
      </c>
      <c r="R636" s="114">
        <v>0</v>
      </c>
      <c r="S636" s="114">
        <v>0</v>
      </c>
      <c r="T636" s="182">
        <v>4.5353599999999998</v>
      </c>
      <c r="U636" s="191">
        <v>2.3568999999999999E-4</v>
      </c>
      <c r="V636" s="192">
        <f t="shared" si="3"/>
        <v>4.8480231757834233E-3</v>
      </c>
    </row>
    <row r="637" spans="1:22" x14ac:dyDescent="0.25">
      <c r="A637" s="114">
        <v>0</v>
      </c>
      <c r="B637" s="171">
        <v>0</v>
      </c>
      <c r="C637" s="187">
        <v>4.7243300000000001</v>
      </c>
      <c r="D637" s="189">
        <v>1.3090000000000001E-6</v>
      </c>
      <c r="E637" s="190">
        <f t="shared" si="0"/>
        <v>2.9215955779110103E-5</v>
      </c>
      <c r="F637" s="114">
        <v>0</v>
      </c>
      <c r="G637" s="185">
        <v>0</v>
      </c>
      <c r="H637" s="188">
        <v>4.7243300000000001</v>
      </c>
      <c r="I637" s="189">
        <v>9.7832999999999991E-4</v>
      </c>
      <c r="J637" s="190">
        <f t="shared" si="1"/>
        <v>2.1835634849027334E-2</v>
      </c>
      <c r="K637" s="114"/>
      <c r="L637" s="185"/>
      <c r="M637" s="184">
        <v>0</v>
      </c>
      <c r="N637" s="114">
        <v>0</v>
      </c>
      <c r="O637" s="182">
        <v>4.7243300000000001</v>
      </c>
      <c r="P637" s="191">
        <v>1.2993E-6</v>
      </c>
      <c r="Q637" s="190">
        <f t="shared" si="2"/>
        <v>2.8999458627805771E-5</v>
      </c>
      <c r="R637" s="114">
        <v>0</v>
      </c>
      <c r="S637" s="114">
        <v>0</v>
      </c>
      <c r="T637" s="182">
        <v>4.7243300000000001</v>
      </c>
      <c r="U637" s="191">
        <v>2.4435E-4</v>
      </c>
      <c r="V637" s="192">
        <f t="shared" si="3"/>
        <v>5.453719476413715E-3</v>
      </c>
    </row>
    <row r="638" spans="1:22" x14ac:dyDescent="0.25">
      <c r="A638" s="114">
        <v>0</v>
      </c>
      <c r="B638" s="171">
        <v>0</v>
      </c>
      <c r="C638" s="187">
        <v>4.9132999999999996</v>
      </c>
      <c r="D638" s="189">
        <v>7.0114999999999995E-7</v>
      </c>
      <c r="E638" s="190">
        <f t="shared" si="0"/>
        <v>1.6926123417423498E-5</v>
      </c>
      <c r="F638" s="114">
        <v>0</v>
      </c>
      <c r="G638" s="185">
        <v>0</v>
      </c>
      <c r="H638" s="188">
        <v>4.9132999999999996</v>
      </c>
      <c r="I638" s="189">
        <v>8.2786999999999997E-4</v>
      </c>
      <c r="J638" s="190">
        <f t="shared" si="1"/>
        <v>1.9985209717724297E-2</v>
      </c>
      <c r="K638" s="114"/>
      <c r="L638" s="185"/>
      <c r="M638" s="184">
        <v>0</v>
      </c>
      <c r="N638" s="114">
        <v>0</v>
      </c>
      <c r="O638" s="182">
        <v>4.9132999999999996</v>
      </c>
      <c r="P638" s="191">
        <v>6.9746000000000005E-7</v>
      </c>
      <c r="Q638" s="190">
        <f t="shared" si="2"/>
        <v>1.6837044910099401E-5</v>
      </c>
      <c r="R638" s="114">
        <v>0</v>
      </c>
      <c r="S638" s="114">
        <v>0</v>
      </c>
      <c r="T638" s="182">
        <v>4.9132999999999996</v>
      </c>
      <c r="U638" s="191">
        <v>2.5211E-4</v>
      </c>
      <c r="V638" s="192">
        <f t="shared" si="3"/>
        <v>6.0860657131378993E-3</v>
      </c>
    </row>
    <row r="639" spans="1:22" x14ac:dyDescent="0.25">
      <c r="A639" s="114">
        <v>0</v>
      </c>
      <c r="B639" s="171">
        <v>0</v>
      </c>
      <c r="C639" s="187">
        <v>5.1022800000000004</v>
      </c>
      <c r="D639" s="189">
        <v>3.7938E-7</v>
      </c>
      <c r="E639" s="190">
        <f t="shared" si="0"/>
        <v>9.8764986334489942E-6</v>
      </c>
      <c r="F639" s="114">
        <v>0</v>
      </c>
      <c r="G639" s="185">
        <v>0</v>
      </c>
      <c r="H639" s="188">
        <v>5.1022800000000004</v>
      </c>
      <c r="I639" s="189">
        <v>6.9225000000000005E-4</v>
      </c>
      <c r="J639" s="190">
        <f t="shared" si="1"/>
        <v>1.8021525064592404E-2</v>
      </c>
      <c r="K639" s="114"/>
      <c r="L639" s="185"/>
      <c r="M639" s="184">
        <v>0</v>
      </c>
      <c r="N639" s="114">
        <v>0</v>
      </c>
      <c r="O639" s="182">
        <v>5.1022800000000004</v>
      </c>
      <c r="P639" s="191">
        <v>3.7912999999999998E-7</v>
      </c>
      <c r="Q639" s="190">
        <f t="shared" si="2"/>
        <v>9.8699903181493931E-6</v>
      </c>
      <c r="R639" s="114">
        <v>0</v>
      </c>
      <c r="S639" s="114">
        <v>0</v>
      </c>
      <c r="T639" s="182">
        <v>5.1022800000000004</v>
      </c>
      <c r="U639" s="191">
        <v>2.586E-4</v>
      </c>
      <c r="V639" s="192">
        <f t="shared" si="3"/>
        <v>6.7322013459062413E-3</v>
      </c>
    </row>
    <row r="640" spans="1:22" x14ac:dyDescent="0.25">
      <c r="A640" s="114">
        <v>0</v>
      </c>
      <c r="B640" s="171">
        <v>0</v>
      </c>
      <c r="C640" s="187">
        <v>5.2912499999999998</v>
      </c>
      <c r="D640" s="189">
        <v>2.0921000000000001E-7</v>
      </c>
      <c r="E640" s="190">
        <f t="shared" si="0"/>
        <v>5.8573206901406245E-6</v>
      </c>
      <c r="F640" s="114">
        <v>0</v>
      </c>
      <c r="G640" s="185">
        <v>0</v>
      </c>
      <c r="H640" s="188">
        <v>5.2912499999999998</v>
      </c>
      <c r="I640" s="189">
        <v>5.7249999999999998E-4</v>
      </c>
      <c r="J640" s="190">
        <f t="shared" si="1"/>
        <v>1.6028469457031246E-2</v>
      </c>
      <c r="K640" s="114"/>
      <c r="L640" s="185"/>
      <c r="M640" s="184">
        <v>0</v>
      </c>
      <c r="N640" s="114">
        <v>0</v>
      </c>
      <c r="O640" s="182">
        <v>5.2912499999999998</v>
      </c>
      <c r="P640" s="191">
        <v>2.1079E-7</v>
      </c>
      <c r="Q640" s="190">
        <f t="shared" si="2"/>
        <v>5.9015564661093738E-6</v>
      </c>
      <c r="R640" s="114">
        <v>0</v>
      </c>
      <c r="S640" s="114">
        <v>0</v>
      </c>
      <c r="T640" s="182">
        <v>5.2912499999999998</v>
      </c>
      <c r="U640" s="191">
        <v>2.6358000000000002E-4</v>
      </c>
      <c r="V640" s="192">
        <f t="shared" si="3"/>
        <v>7.3795353353437497E-3</v>
      </c>
    </row>
    <row r="641" spans="1:22" x14ac:dyDescent="0.25">
      <c r="A641" s="114">
        <v>0</v>
      </c>
      <c r="B641" s="171">
        <v>0</v>
      </c>
      <c r="C641" s="187">
        <v>5.4802200000000001</v>
      </c>
      <c r="D641" s="189">
        <v>1.186E-7</v>
      </c>
      <c r="E641" s="190">
        <f t="shared" si="0"/>
        <v>3.5618914140602403E-6</v>
      </c>
      <c r="F641" s="114">
        <v>0</v>
      </c>
      <c r="G641" s="185">
        <v>0</v>
      </c>
      <c r="H641" s="188">
        <v>5.4802200000000001</v>
      </c>
      <c r="I641" s="189">
        <v>4.6863999999999999E-4</v>
      </c>
      <c r="J641" s="190">
        <f t="shared" si="1"/>
        <v>1.4074576663450177E-2</v>
      </c>
      <c r="K641" s="114"/>
      <c r="L641" s="185"/>
      <c r="M641" s="184">
        <v>0</v>
      </c>
      <c r="N641" s="114">
        <v>0</v>
      </c>
      <c r="O641" s="182">
        <v>5.4802200000000001</v>
      </c>
      <c r="P641" s="191">
        <v>1.2102999999999999E-7</v>
      </c>
      <c r="Q641" s="190">
        <f t="shared" si="2"/>
        <v>3.6348711453938521E-6</v>
      </c>
      <c r="R641" s="114">
        <v>0</v>
      </c>
      <c r="S641" s="114">
        <v>0</v>
      </c>
      <c r="T641" s="182">
        <v>5.4802200000000001</v>
      </c>
      <c r="U641" s="191">
        <v>2.6696000000000001E-4</v>
      </c>
      <c r="V641" s="192">
        <f t="shared" si="3"/>
        <v>8.0175592908728645E-3</v>
      </c>
    </row>
    <row r="642" spans="1:22" x14ac:dyDescent="0.25">
      <c r="A642" s="114">
        <v>0</v>
      </c>
      <c r="B642" s="171">
        <v>0</v>
      </c>
      <c r="C642" s="187">
        <v>5.6691900000000004</v>
      </c>
      <c r="D642" s="189">
        <v>6.9636000000000002E-8</v>
      </c>
      <c r="E642" s="190">
        <f t="shared" si="0"/>
        <v>2.2380812115737801E-6</v>
      </c>
      <c r="F642" s="114">
        <v>0</v>
      </c>
      <c r="G642" s="185">
        <v>0</v>
      </c>
      <c r="H642" s="188">
        <v>5.6691900000000004</v>
      </c>
      <c r="I642" s="189">
        <v>3.7994E-4</v>
      </c>
      <c r="J642" s="190">
        <f t="shared" si="1"/>
        <v>1.2211163414402636E-2</v>
      </c>
      <c r="K642" s="114"/>
      <c r="L642" s="185"/>
      <c r="M642" s="184">
        <v>0</v>
      </c>
      <c r="N642" s="114">
        <v>0</v>
      </c>
      <c r="O642" s="182">
        <v>5.6691900000000004</v>
      </c>
      <c r="P642" s="191">
        <v>7.2345000000000004E-8</v>
      </c>
      <c r="Q642" s="190">
        <f t="shared" si="2"/>
        <v>2.325147700202555E-6</v>
      </c>
      <c r="R642" s="114">
        <v>0</v>
      </c>
      <c r="S642" s="114">
        <v>0</v>
      </c>
      <c r="T642" s="182">
        <v>5.6691900000000004</v>
      </c>
      <c r="U642" s="191">
        <v>2.6866999999999999E-4</v>
      </c>
      <c r="V642" s="192">
        <f t="shared" si="3"/>
        <v>8.6349772978563874E-3</v>
      </c>
    </row>
    <row r="643" spans="1:22" x14ac:dyDescent="0.25">
      <c r="A643" s="114">
        <v>0</v>
      </c>
      <c r="B643" s="171">
        <v>0</v>
      </c>
      <c r="C643" s="187">
        <v>5.8581700000000003</v>
      </c>
      <c r="D643" s="189">
        <v>4.2542999999999999E-8</v>
      </c>
      <c r="E643" s="190">
        <f t="shared" si="0"/>
        <v>1.4599973000254529E-6</v>
      </c>
      <c r="F643" s="114">
        <v>0</v>
      </c>
      <c r="G643" s="185">
        <v>0</v>
      </c>
      <c r="H643" s="188">
        <v>5.8581700000000003</v>
      </c>
      <c r="I643" s="189">
        <v>3.0524000000000003E-4</v>
      </c>
      <c r="J643" s="190">
        <f t="shared" si="1"/>
        <v>1.0475273860794238E-2</v>
      </c>
      <c r="K643" s="114"/>
      <c r="L643" s="185"/>
      <c r="M643" s="184">
        <v>0</v>
      </c>
      <c r="N643" s="114">
        <v>0</v>
      </c>
      <c r="O643" s="182">
        <v>5.8581700000000003</v>
      </c>
      <c r="P643" s="191">
        <v>4.5225999999999997E-8</v>
      </c>
      <c r="Q643" s="190">
        <f t="shared" si="2"/>
        <v>1.5520729118997515E-6</v>
      </c>
      <c r="R643" s="114">
        <v>0</v>
      </c>
      <c r="S643" s="114">
        <v>0</v>
      </c>
      <c r="T643" s="182">
        <v>5.8581700000000003</v>
      </c>
      <c r="U643" s="191">
        <v>2.6873000000000001E-4</v>
      </c>
      <c r="V643" s="192">
        <f t="shared" si="3"/>
        <v>9.2223179944018983E-3</v>
      </c>
    </row>
    <row r="644" spans="1:22" x14ac:dyDescent="0.25">
      <c r="A644" s="114">
        <v>0</v>
      </c>
      <c r="B644" s="171">
        <v>0</v>
      </c>
      <c r="C644" s="187">
        <v>6.0471399999999997</v>
      </c>
      <c r="D644" s="189">
        <v>2.7079E-8</v>
      </c>
      <c r="E644" s="190">
        <f t="shared" si="0"/>
        <v>9.902222231213884E-7</v>
      </c>
      <c r="F644" s="114">
        <v>0</v>
      </c>
      <c r="G644" s="185">
        <v>0</v>
      </c>
      <c r="H644" s="188">
        <v>6.0471399999999997</v>
      </c>
      <c r="I644" s="189">
        <v>2.4310999999999999E-4</v>
      </c>
      <c r="J644" s="190">
        <f t="shared" si="1"/>
        <v>8.8900226988825552E-3</v>
      </c>
      <c r="K644" s="114"/>
      <c r="L644" s="185"/>
      <c r="M644" s="184">
        <v>0</v>
      </c>
      <c r="N644" s="114">
        <v>0</v>
      </c>
      <c r="O644" s="182">
        <v>6.0471399999999997</v>
      </c>
      <c r="P644" s="191">
        <v>2.9589000000000001E-8</v>
      </c>
      <c r="Q644" s="190">
        <f t="shared" si="2"/>
        <v>1.0820076575921844E-6</v>
      </c>
      <c r="R644" s="114">
        <v>0</v>
      </c>
      <c r="S644" s="114">
        <v>0</v>
      </c>
      <c r="T644" s="182">
        <v>6.0471399999999997</v>
      </c>
      <c r="U644" s="191">
        <v>2.6718999999999999E-4</v>
      </c>
      <c r="V644" s="192">
        <f t="shared" si="3"/>
        <v>9.7705777833673232E-3</v>
      </c>
    </row>
    <row r="645" spans="1:22" x14ac:dyDescent="0.25">
      <c r="A645" s="114">
        <v>0</v>
      </c>
      <c r="B645" s="171">
        <v>0</v>
      </c>
      <c r="C645" s="187">
        <v>6.23611</v>
      </c>
      <c r="D645" s="189">
        <v>1.7916E-8</v>
      </c>
      <c r="E645" s="190">
        <f t="shared" si="0"/>
        <v>6.9673654107150359E-7</v>
      </c>
      <c r="F645" s="114">
        <v>0</v>
      </c>
      <c r="G645" s="185">
        <v>0</v>
      </c>
      <c r="H645" s="188">
        <v>6.23611</v>
      </c>
      <c r="I645" s="189">
        <v>1.9201E-4</v>
      </c>
      <c r="J645" s="190">
        <f t="shared" si="1"/>
        <v>7.4670899336425206E-3</v>
      </c>
      <c r="K645" s="114"/>
      <c r="L645" s="185"/>
      <c r="M645" s="184">
        <v>0</v>
      </c>
      <c r="N645" s="114">
        <v>0</v>
      </c>
      <c r="O645" s="182">
        <v>6.23611</v>
      </c>
      <c r="P645" s="191">
        <v>2.0196999999999999E-8</v>
      </c>
      <c r="Q645" s="190">
        <f t="shared" si="2"/>
        <v>7.8544250502462362E-7</v>
      </c>
      <c r="R645" s="114">
        <v>0</v>
      </c>
      <c r="S645" s="114">
        <v>0</v>
      </c>
      <c r="T645" s="182">
        <v>6.23611</v>
      </c>
      <c r="U645" s="191">
        <v>2.6413000000000001E-4</v>
      </c>
      <c r="V645" s="192">
        <f t="shared" si="3"/>
        <v>1.0271769512905572E-2</v>
      </c>
    </row>
    <row r="646" spans="1:22" x14ac:dyDescent="0.25">
      <c r="A646" s="114">
        <v>0</v>
      </c>
      <c r="B646" s="171">
        <v>0</v>
      </c>
      <c r="C646" s="187">
        <v>6.42509</v>
      </c>
      <c r="D646" s="189">
        <v>1.2259000000000001E-8</v>
      </c>
      <c r="E646" s="190">
        <f t="shared" si="0"/>
        <v>5.0607335950779788E-7</v>
      </c>
      <c r="F646" s="114">
        <v>0</v>
      </c>
      <c r="G646" s="185">
        <v>0</v>
      </c>
      <c r="H646" s="188">
        <v>6.42509</v>
      </c>
      <c r="I646" s="189">
        <v>1.5044E-4</v>
      </c>
      <c r="J646" s="190">
        <f t="shared" si="1"/>
        <v>6.2104312100785637E-3</v>
      </c>
      <c r="K646" s="114"/>
      <c r="L646" s="185"/>
      <c r="M646" s="184">
        <v>0</v>
      </c>
      <c r="N646" s="114">
        <v>0</v>
      </c>
      <c r="O646" s="182">
        <v>6.42509</v>
      </c>
      <c r="P646" s="191">
        <v>1.4302E-8</v>
      </c>
      <c r="Q646" s="190">
        <f t="shared" si="2"/>
        <v>5.9041203912884614E-7</v>
      </c>
      <c r="R646" s="114">
        <v>0</v>
      </c>
      <c r="S646" s="114">
        <v>0</v>
      </c>
      <c r="T646" s="182">
        <v>6.42509</v>
      </c>
      <c r="U646" s="191">
        <v>2.5966999999999999E-4</v>
      </c>
      <c r="V646" s="192">
        <f t="shared" si="3"/>
        <v>1.0719640204208325E-2</v>
      </c>
    </row>
    <row r="647" spans="1:22" x14ac:dyDescent="0.25">
      <c r="A647" s="114">
        <v>0</v>
      </c>
      <c r="B647" s="171">
        <v>0</v>
      </c>
      <c r="C647" s="187">
        <v>6.6140600000000003</v>
      </c>
      <c r="D647" s="189">
        <v>8.6193000000000006E-9</v>
      </c>
      <c r="E647" s="190">
        <f t="shared" si="0"/>
        <v>3.770580850198535E-7</v>
      </c>
      <c r="F647" s="114">
        <v>0</v>
      </c>
      <c r="G647" s="185">
        <v>0</v>
      </c>
      <c r="H647" s="188">
        <v>6.6140600000000003</v>
      </c>
      <c r="I647" s="189">
        <v>1.1694E-4</v>
      </c>
      <c r="J647" s="190">
        <f t="shared" si="1"/>
        <v>5.1156326456001846E-3</v>
      </c>
      <c r="K647" s="114"/>
      <c r="L647" s="185"/>
      <c r="M647" s="184">
        <v>0</v>
      </c>
      <c r="N647" s="114">
        <v>0</v>
      </c>
      <c r="O647" s="182">
        <v>6.6140600000000003</v>
      </c>
      <c r="P647" s="191">
        <v>1.0433999999999999E-8</v>
      </c>
      <c r="Q647" s="190">
        <f t="shared" si="2"/>
        <v>4.564435695586824E-7</v>
      </c>
      <c r="R647" s="114">
        <v>0</v>
      </c>
      <c r="S647" s="114">
        <v>0</v>
      </c>
      <c r="T647" s="182">
        <v>6.6140600000000003</v>
      </c>
      <c r="U647" s="191">
        <v>2.5391999999999998E-4</v>
      </c>
      <c r="V647" s="192">
        <f t="shared" si="3"/>
        <v>1.1107930916459712E-2</v>
      </c>
    </row>
    <row r="648" spans="1:22" x14ac:dyDescent="0.25">
      <c r="A648" s="114">
        <v>0</v>
      </c>
      <c r="B648" s="171">
        <v>0</v>
      </c>
      <c r="C648" s="187">
        <v>6.8030299999999997</v>
      </c>
      <c r="D648" s="189">
        <v>6.1836999999999996E-9</v>
      </c>
      <c r="E648" s="190">
        <f t="shared" si="0"/>
        <v>2.8618916268153126E-7</v>
      </c>
      <c r="F648" s="114">
        <v>0</v>
      </c>
      <c r="G648" s="185">
        <v>0</v>
      </c>
      <c r="H648" s="188">
        <v>6.8030299999999997</v>
      </c>
      <c r="I648" s="189">
        <v>9.0196000000000002E-5</v>
      </c>
      <c r="J648" s="190">
        <f t="shared" si="1"/>
        <v>4.1743806648484559E-3</v>
      </c>
      <c r="K648" s="114"/>
      <c r="L648" s="185"/>
      <c r="M648" s="184">
        <v>0</v>
      </c>
      <c r="N648" s="114">
        <v>0</v>
      </c>
      <c r="O648" s="182">
        <v>6.8030299999999997</v>
      </c>
      <c r="P648" s="191">
        <v>7.7910000000000001E-9</v>
      </c>
      <c r="Q648" s="190">
        <f t="shared" si="2"/>
        <v>3.6057696305639187E-7</v>
      </c>
      <c r="R648" s="114">
        <v>0</v>
      </c>
      <c r="S648" s="114">
        <v>0</v>
      </c>
      <c r="T648" s="182">
        <v>6.8030299999999997</v>
      </c>
      <c r="U648" s="191">
        <v>2.4703000000000003E-4</v>
      </c>
      <c r="V648" s="192">
        <f t="shared" si="3"/>
        <v>1.1432849080197727E-2</v>
      </c>
    </row>
    <row r="649" spans="1:22" x14ac:dyDescent="0.25">
      <c r="A649" s="114">
        <v>0</v>
      </c>
      <c r="B649" s="171">
        <v>0</v>
      </c>
      <c r="C649" s="187">
        <v>6.9920099999999996</v>
      </c>
      <c r="D649" s="189">
        <v>4.4977000000000003E-9</v>
      </c>
      <c r="E649" s="190">
        <f t="shared" si="0"/>
        <v>2.1988447441161776E-7</v>
      </c>
      <c r="F649" s="114">
        <v>0</v>
      </c>
      <c r="G649" s="185">
        <v>0</v>
      </c>
      <c r="H649" s="188">
        <v>6.9920099999999996</v>
      </c>
      <c r="I649" s="189">
        <v>6.9041999999999994E-5</v>
      </c>
      <c r="J649" s="190">
        <f t="shared" si="1"/>
        <v>3.3753393695281839E-3</v>
      </c>
      <c r="K649" s="114"/>
      <c r="L649" s="185"/>
      <c r="M649" s="184">
        <v>0</v>
      </c>
      <c r="N649" s="114">
        <v>0</v>
      </c>
      <c r="O649" s="182">
        <v>6.9920099999999996</v>
      </c>
      <c r="P649" s="191">
        <v>5.9200999999999999E-9</v>
      </c>
      <c r="Q649" s="190">
        <f t="shared" si="2"/>
        <v>2.8942305555377598E-7</v>
      </c>
      <c r="R649" s="114">
        <v>0</v>
      </c>
      <c r="S649" s="114">
        <v>0</v>
      </c>
      <c r="T649" s="182">
        <v>6.9920099999999996</v>
      </c>
      <c r="U649" s="191">
        <v>2.3916000000000001E-4</v>
      </c>
      <c r="V649" s="192">
        <f t="shared" si="3"/>
        <v>1.1692102830398315E-2</v>
      </c>
    </row>
    <row r="650" spans="1:22" x14ac:dyDescent="0.25">
      <c r="A650" s="114">
        <v>0</v>
      </c>
      <c r="B650" s="171">
        <v>0</v>
      </c>
      <c r="C650" s="187">
        <v>7.1809799999999999</v>
      </c>
      <c r="D650" s="189">
        <v>3.2984000000000001E-9</v>
      </c>
      <c r="E650" s="190">
        <f t="shared" si="0"/>
        <v>1.7008685705130337E-7</v>
      </c>
      <c r="F650" s="114">
        <v>0</v>
      </c>
      <c r="G650" s="185">
        <v>0</v>
      </c>
      <c r="H650" s="188">
        <v>7.1809799999999999</v>
      </c>
      <c r="I650" s="189">
        <v>5.2453000000000001E-5</v>
      </c>
      <c r="J650" s="190">
        <f t="shared" si="1"/>
        <v>2.7048162481542611E-3</v>
      </c>
      <c r="K650" s="114"/>
      <c r="L650" s="185"/>
      <c r="M650" s="184">
        <v>0</v>
      </c>
      <c r="N650" s="114">
        <v>0</v>
      </c>
      <c r="O650" s="182">
        <v>7.1809799999999999</v>
      </c>
      <c r="P650" s="191">
        <v>4.5574E-9</v>
      </c>
      <c r="Q650" s="190">
        <f t="shared" si="2"/>
        <v>2.3500904751564697E-7</v>
      </c>
      <c r="R650" s="114">
        <v>0</v>
      </c>
      <c r="S650" s="114">
        <v>0</v>
      </c>
      <c r="T650" s="182">
        <v>7.1809799999999999</v>
      </c>
      <c r="U650" s="191">
        <v>2.3044999999999999E-4</v>
      </c>
      <c r="V650" s="192">
        <f t="shared" si="3"/>
        <v>1.188349387808418E-2</v>
      </c>
    </row>
    <row r="651" spans="1:22" x14ac:dyDescent="0.25">
      <c r="A651" s="114">
        <v>0</v>
      </c>
      <c r="B651" s="171">
        <v>0</v>
      </c>
      <c r="C651" s="187">
        <v>7.3699500000000002</v>
      </c>
      <c r="D651" s="189">
        <v>2.4283E-9</v>
      </c>
      <c r="E651" s="190">
        <f t="shared" si="0"/>
        <v>1.3189593861897077E-7</v>
      </c>
      <c r="F651" s="114">
        <v>0</v>
      </c>
      <c r="G651" s="185">
        <v>0</v>
      </c>
      <c r="H651" s="188">
        <v>7.3699500000000002</v>
      </c>
      <c r="I651" s="189">
        <v>3.9552999999999999E-5</v>
      </c>
      <c r="J651" s="190">
        <f t="shared" si="1"/>
        <v>2.1483671952378827E-3</v>
      </c>
      <c r="K651" s="114"/>
      <c r="L651" s="185"/>
      <c r="M651" s="184">
        <v>0</v>
      </c>
      <c r="N651" s="114">
        <v>0</v>
      </c>
      <c r="O651" s="182">
        <v>7.3699500000000002</v>
      </c>
      <c r="P651" s="191">
        <v>3.5429999999999999E-9</v>
      </c>
      <c r="Q651" s="190">
        <f t="shared" si="2"/>
        <v>1.9244216551785751E-7</v>
      </c>
      <c r="R651" s="114">
        <v>0</v>
      </c>
      <c r="S651" s="114">
        <v>0</v>
      </c>
      <c r="T651" s="182">
        <v>7.3699500000000002</v>
      </c>
      <c r="U651" s="191">
        <v>2.2106E-4</v>
      </c>
      <c r="V651" s="192">
        <f t="shared" si="3"/>
        <v>1.2007130993332652E-2</v>
      </c>
    </row>
    <row r="652" spans="1:22" x14ac:dyDescent="0.25">
      <c r="A652" s="114">
        <v>0</v>
      </c>
      <c r="B652" s="171">
        <v>0</v>
      </c>
      <c r="C652" s="187">
        <v>7.5589199999999996</v>
      </c>
      <c r="D652" s="189">
        <v>1.7887E-9</v>
      </c>
      <c r="E652" s="190">
        <f t="shared" si="0"/>
        <v>1.0220143765081967E-7</v>
      </c>
      <c r="F652" s="114">
        <v>0</v>
      </c>
      <c r="G652" s="185">
        <v>0</v>
      </c>
      <c r="H652" s="188">
        <v>7.5589199999999996</v>
      </c>
      <c r="I652" s="189">
        <v>2.9604E-5</v>
      </c>
      <c r="J652" s="190">
        <f t="shared" si="1"/>
        <v>1.6914917874517054E-3</v>
      </c>
      <c r="K652" s="114"/>
      <c r="L652" s="185"/>
      <c r="M652" s="184">
        <v>0</v>
      </c>
      <c r="N652" s="114">
        <v>0</v>
      </c>
      <c r="O652" s="182">
        <v>7.5589199999999996</v>
      </c>
      <c r="P652" s="191">
        <v>2.7761E-9</v>
      </c>
      <c r="Q652" s="190">
        <f t="shared" si="2"/>
        <v>1.5861877959548303E-7</v>
      </c>
      <c r="R652" s="114">
        <v>0</v>
      </c>
      <c r="S652" s="114">
        <v>0</v>
      </c>
      <c r="T652" s="182">
        <v>7.5589199999999996</v>
      </c>
      <c r="U652" s="191">
        <v>2.1112999999999999E-4</v>
      </c>
      <c r="V652" s="192">
        <f t="shared" si="3"/>
        <v>1.206339214581403E-2</v>
      </c>
    </row>
    <row r="653" spans="1:22" x14ac:dyDescent="0.25">
      <c r="A653" s="114">
        <v>0</v>
      </c>
      <c r="B653" s="171">
        <v>0</v>
      </c>
      <c r="C653" s="187">
        <v>7.7478999999999996</v>
      </c>
      <c r="D653" s="189">
        <v>1.3149999999999999E-9</v>
      </c>
      <c r="E653" s="190">
        <f t="shared" si="0"/>
        <v>7.8939390049149988E-8</v>
      </c>
      <c r="F653" s="114">
        <v>0</v>
      </c>
      <c r="G653" s="185">
        <v>0</v>
      </c>
      <c r="H653" s="188">
        <v>7.7478999999999996</v>
      </c>
      <c r="I653" s="189">
        <v>2.1994999999999999E-5</v>
      </c>
      <c r="J653" s="190">
        <f t="shared" si="1"/>
        <v>1.3203588472479497E-3</v>
      </c>
      <c r="K653" s="114"/>
      <c r="L653" s="185"/>
      <c r="M653" s="184">
        <v>0</v>
      </c>
      <c r="N653" s="114">
        <v>0</v>
      </c>
      <c r="O653" s="182">
        <v>7.7478999999999996</v>
      </c>
      <c r="P653" s="191">
        <v>2.1900000000000001E-9</v>
      </c>
      <c r="Q653" s="190">
        <f t="shared" si="2"/>
        <v>1.3146560015789999E-7</v>
      </c>
      <c r="R653" s="114">
        <v>0</v>
      </c>
      <c r="S653" s="114">
        <v>0</v>
      </c>
      <c r="T653" s="182">
        <v>7.7478999999999996</v>
      </c>
      <c r="U653" s="191">
        <v>2.0081999999999999E-4</v>
      </c>
      <c r="V653" s="192">
        <f t="shared" si="3"/>
        <v>1.2055215444616199E-2</v>
      </c>
    </row>
    <row r="654" spans="1:22" x14ac:dyDescent="0.25">
      <c r="A654" s="114">
        <v>0</v>
      </c>
      <c r="B654" s="171">
        <v>0</v>
      </c>
      <c r="C654" s="187">
        <v>7.9368699999999999</v>
      </c>
      <c r="D654" s="189">
        <v>9.6321999999999991E-10</v>
      </c>
      <c r="E654" s="190">
        <f t="shared" si="0"/>
        <v>6.0676989556402014E-8</v>
      </c>
      <c r="F654" s="114">
        <v>0</v>
      </c>
      <c r="G654" s="185">
        <v>0</v>
      </c>
      <c r="H654" s="188">
        <v>7.9368699999999999</v>
      </c>
      <c r="I654" s="189">
        <v>1.6220999999999999E-5</v>
      </c>
      <c r="J654" s="190">
        <f t="shared" si="1"/>
        <v>1.0218241394431148E-3</v>
      </c>
      <c r="K654" s="114"/>
      <c r="L654" s="185"/>
      <c r="M654" s="184">
        <v>0</v>
      </c>
      <c r="N654" s="114">
        <v>0</v>
      </c>
      <c r="O654" s="182">
        <v>7.9368699999999999</v>
      </c>
      <c r="P654" s="191">
        <v>1.7390000000000001E-9</v>
      </c>
      <c r="Q654" s="190">
        <f t="shared" si="2"/>
        <v>1.0954640148520911E-7</v>
      </c>
      <c r="R654" s="114">
        <v>0</v>
      </c>
      <c r="S654" s="114">
        <v>0</v>
      </c>
      <c r="T654" s="182">
        <v>7.9368699999999999</v>
      </c>
      <c r="U654" s="191">
        <v>1.9026000000000001E-4</v>
      </c>
      <c r="V654" s="192">
        <f t="shared" si="3"/>
        <v>1.1985220440814194E-2</v>
      </c>
    </row>
    <row r="655" spans="1:22" x14ac:dyDescent="0.25">
      <c r="A655" s="114">
        <v>0</v>
      </c>
      <c r="B655" s="171">
        <v>0</v>
      </c>
      <c r="C655" s="187">
        <v>8.1258400000000002</v>
      </c>
      <c r="D655" s="189">
        <v>7.0208000000000002E-10</v>
      </c>
      <c r="E655" s="190">
        <f t="shared" si="0"/>
        <v>4.6357833887387649E-8</v>
      </c>
      <c r="F655" s="114">
        <v>0</v>
      </c>
      <c r="G655" s="185">
        <v>0</v>
      </c>
      <c r="H655" s="188">
        <v>8.1258400000000002</v>
      </c>
      <c r="I655" s="189">
        <v>1.1875000000000001E-5</v>
      </c>
      <c r="J655" s="190">
        <f t="shared" si="1"/>
        <v>7.8409764900400005E-4</v>
      </c>
      <c r="K655" s="114"/>
      <c r="L655" s="185"/>
      <c r="M655" s="184">
        <v>0</v>
      </c>
      <c r="N655" s="114">
        <v>0</v>
      </c>
      <c r="O655" s="182">
        <v>8.1258400000000002</v>
      </c>
      <c r="P655" s="191">
        <v>1.3901E-9</v>
      </c>
      <c r="Q655" s="190">
        <f t="shared" si="2"/>
        <v>9.1787296158354558E-8</v>
      </c>
      <c r="R655" s="114">
        <v>0</v>
      </c>
      <c r="S655" s="114">
        <v>0</v>
      </c>
      <c r="T655" s="182">
        <v>8.1258400000000002</v>
      </c>
      <c r="U655" s="191">
        <v>1.7956E-4</v>
      </c>
      <c r="V655" s="192">
        <f t="shared" si="3"/>
        <v>1.1856216745697536E-2</v>
      </c>
    </row>
    <row r="656" spans="1:22" x14ac:dyDescent="0.25">
      <c r="A656" s="114">
        <v>0</v>
      </c>
      <c r="B656" s="171">
        <v>0</v>
      </c>
      <c r="C656" s="187">
        <v>8.3148199999999992</v>
      </c>
      <c r="D656" s="189">
        <v>5.0880000000000004E-10</v>
      </c>
      <c r="E656" s="190">
        <f t="shared" si="0"/>
        <v>3.5176514654565113E-8</v>
      </c>
      <c r="F656" s="114">
        <v>0</v>
      </c>
      <c r="G656" s="185">
        <v>0</v>
      </c>
      <c r="H656" s="188">
        <v>8.3148199999999992</v>
      </c>
      <c r="I656" s="189">
        <v>8.6295999999999995E-6</v>
      </c>
      <c r="J656" s="190">
        <f t="shared" si="1"/>
        <v>5.9661802449495884E-4</v>
      </c>
      <c r="K656" s="114"/>
      <c r="L656" s="185"/>
      <c r="M656" s="184">
        <v>0</v>
      </c>
      <c r="N656" s="114">
        <v>0</v>
      </c>
      <c r="O656" s="182">
        <v>8.3148199999999992</v>
      </c>
      <c r="P656" s="191">
        <v>1.1193000000000001E-9</v>
      </c>
      <c r="Q656" s="190">
        <f t="shared" si="2"/>
        <v>7.7384184066145311E-8</v>
      </c>
      <c r="R656" s="114">
        <v>0</v>
      </c>
      <c r="S656" s="114">
        <v>0</v>
      </c>
      <c r="T656" s="182">
        <v>8.3148199999999992</v>
      </c>
      <c r="U656" s="191">
        <v>1.6885000000000001E-4</v>
      </c>
      <c r="V656" s="192">
        <f t="shared" si="3"/>
        <v>1.1673652711130737E-2</v>
      </c>
    </row>
    <row r="657" spans="1:22" x14ac:dyDescent="0.25">
      <c r="A657" s="114">
        <v>0</v>
      </c>
      <c r="B657" s="171">
        <v>0</v>
      </c>
      <c r="C657" s="187">
        <v>8.5037900000000004</v>
      </c>
      <c r="D657" s="189">
        <v>3.6640999999999998E-10</v>
      </c>
      <c r="E657" s="190">
        <f t="shared" si="0"/>
        <v>2.6496735559449883E-8</v>
      </c>
      <c r="F657" s="114">
        <v>0</v>
      </c>
      <c r="G657" s="185">
        <v>0</v>
      </c>
      <c r="H657" s="188">
        <v>8.5037900000000004</v>
      </c>
      <c r="I657" s="189">
        <v>6.2253000000000003E-6</v>
      </c>
      <c r="J657" s="190">
        <f t="shared" si="1"/>
        <v>4.5017911049983182E-4</v>
      </c>
      <c r="K657" s="114"/>
      <c r="L657" s="185"/>
      <c r="M657" s="184">
        <v>0</v>
      </c>
      <c r="N657" s="114">
        <v>0</v>
      </c>
      <c r="O657" s="182">
        <v>8.5037900000000004</v>
      </c>
      <c r="P657" s="191">
        <v>9.0846999999999997E-10</v>
      </c>
      <c r="Q657" s="190">
        <f t="shared" si="2"/>
        <v>6.5695503271453934E-8</v>
      </c>
      <c r="R657" s="114">
        <v>0</v>
      </c>
      <c r="S657" s="114">
        <v>0</v>
      </c>
      <c r="T657" s="182">
        <v>8.5037900000000004</v>
      </c>
      <c r="U657" s="191">
        <v>1.5823000000000001E-4</v>
      </c>
      <c r="V657" s="192">
        <f t="shared" si="3"/>
        <v>1.1442314531731546E-2</v>
      </c>
    </row>
    <row r="658" spans="1:22" x14ac:dyDescent="0.25">
      <c r="A658" s="114">
        <v>0</v>
      </c>
      <c r="B658" s="171">
        <v>0</v>
      </c>
      <c r="C658" s="187">
        <v>8.6927599999999998</v>
      </c>
      <c r="D658" s="189">
        <v>2.6210999999999999E-10</v>
      </c>
      <c r="E658" s="190">
        <f t="shared" si="0"/>
        <v>1.9806100069817132E-8</v>
      </c>
      <c r="F658" s="114">
        <v>0</v>
      </c>
      <c r="G658" s="185">
        <v>0</v>
      </c>
      <c r="H658" s="188">
        <v>8.6927599999999998</v>
      </c>
      <c r="I658" s="189">
        <v>4.4580000000000003E-6</v>
      </c>
      <c r="J658" s="190">
        <f t="shared" si="1"/>
        <v>3.3686465266966081E-4</v>
      </c>
      <c r="K658" s="114"/>
      <c r="L658" s="185"/>
      <c r="M658" s="184">
        <v>0</v>
      </c>
      <c r="N658" s="114">
        <v>0</v>
      </c>
      <c r="O658" s="182">
        <v>8.6927599999999998</v>
      </c>
      <c r="P658" s="191">
        <v>7.4371000000000001E-10</v>
      </c>
      <c r="Q658" s="190">
        <f t="shared" si="2"/>
        <v>5.6197759272533291E-8</v>
      </c>
      <c r="R658" s="114">
        <v>0</v>
      </c>
      <c r="S658" s="114">
        <v>0</v>
      </c>
      <c r="T658" s="182">
        <v>8.6927599999999998</v>
      </c>
      <c r="U658" s="191">
        <v>1.4777E-4</v>
      </c>
      <c r="V658" s="192">
        <f t="shared" si="3"/>
        <v>1.1166103572228751E-2</v>
      </c>
    </row>
    <row r="659" spans="1:22" x14ac:dyDescent="0.25">
      <c r="A659" s="114">
        <v>0</v>
      </c>
      <c r="B659" s="171">
        <v>0</v>
      </c>
      <c r="C659" s="187">
        <v>8.8817400000000006</v>
      </c>
      <c r="D659" s="189">
        <v>1.8621E-10</v>
      </c>
      <c r="E659" s="190">
        <f t="shared" si="0"/>
        <v>1.4689232723673399E-8</v>
      </c>
      <c r="F659" s="114">
        <v>0</v>
      </c>
      <c r="G659" s="185">
        <v>0</v>
      </c>
      <c r="H659" s="188">
        <v>8.8817400000000006</v>
      </c>
      <c r="I659" s="189">
        <v>3.1690999999999999E-6</v>
      </c>
      <c r="J659" s="190">
        <f t="shared" si="1"/>
        <v>2.4999542143060719E-4</v>
      </c>
      <c r="K659" s="114"/>
      <c r="L659" s="185"/>
      <c r="M659" s="184">
        <v>0</v>
      </c>
      <c r="N659" s="114">
        <v>0</v>
      </c>
      <c r="O659" s="182">
        <v>8.8817400000000006</v>
      </c>
      <c r="P659" s="191">
        <v>6.1439999999999997E-10</v>
      </c>
      <c r="Q659" s="190">
        <f t="shared" si="2"/>
        <v>4.846713165471745E-8</v>
      </c>
      <c r="R659" s="114">
        <v>0</v>
      </c>
      <c r="S659" s="114">
        <v>0</v>
      </c>
      <c r="T659" s="182">
        <v>8.8817400000000006</v>
      </c>
      <c r="U659" s="191">
        <v>1.3756E-4</v>
      </c>
      <c r="V659" s="192">
        <f t="shared" si="3"/>
        <v>1.0851462614620659E-2</v>
      </c>
    </row>
    <row r="660" spans="1:22" x14ac:dyDescent="0.25">
      <c r="A660" s="114">
        <v>0</v>
      </c>
      <c r="B660" s="171">
        <v>0</v>
      </c>
      <c r="C660" s="187">
        <v>9.0707100000000001</v>
      </c>
      <c r="D660" s="189">
        <v>1.3134999999999999E-10</v>
      </c>
      <c r="E660" s="190">
        <f t="shared" si="0"/>
        <v>1.0807186390403534E-8</v>
      </c>
      <c r="F660" s="114">
        <v>0</v>
      </c>
      <c r="G660" s="185">
        <v>0</v>
      </c>
      <c r="H660" s="188">
        <v>9.0707100000000001</v>
      </c>
      <c r="I660" s="189">
        <v>2.2363000000000001E-6</v>
      </c>
      <c r="J660" s="190">
        <f t="shared" si="1"/>
        <v>1.8399779919953883E-4</v>
      </c>
      <c r="K660" s="114"/>
      <c r="L660" s="185"/>
      <c r="M660" s="184">
        <v>0</v>
      </c>
      <c r="N660" s="114">
        <v>0</v>
      </c>
      <c r="O660" s="182">
        <v>9.0707100000000001</v>
      </c>
      <c r="P660" s="191">
        <v>5.1236999999999996E-10</v>
      </c>
      <c r="Q660" s="190">
        <f t="shared" si="2"/>
        <v>4.2156666089463717E-8</v>
      </c>
      <c r="R660" s="114">
        <v>0</v>
      </c>
      <c r="S660" s="114">
        <v>0</v>
      </c>
      <c r="T660" s="182">
        <v>9.0707100000000001</v>
      </c>
      <c r="U660" s="191">
        <v>1.2766000000000001E-4</v>
      </c>
      <c r="V660" s="192">
        <f t="shared" si="3"/>
        <v>1.0503581382557407E-2</v>
      </c>
    </row>
    <row r="661" spans="1:22" x14ac:dyDescent="0.25">
      <c r="A661" s="114">
        <v>0</v>
      </c>
      <c r="B661" s="171">
        <v>0</v>
      </c>
      <c r="C661" s="187">
        <v>9.2596799999999995</v>
      </c>
      <c r="D661" s="189">
        <v>9.1988000000000006E-11</v>
      </c>
      <c r="E661" s="190">
        <f t="shared" si="0"/>
        <v>7.8872050805363713E-9</v>
      </c>
      <c r="F661" s="114">
        <v>0</v>
      </c>
      <c r="G661" s="185">
        <v>0</v>
      </c>
      <c r="H661" s="188">
        <v>9.2596799999999995</v>
      </c>
      <c r="I661" s="189">
        <v>1.5666E-6</v>
      </c>
      <c r="J661" s="190">
        <f>H661*H661*I661</f>
        <v>1.3432290602217981E-4</v>
      </c>
      <c r="K661" s="114"/>
      <c r="L661" s="185"/>
      <c r="M661" s="184">
        <v>0</v>
      </c>
      <c r="N661" s="114">
        <v>0</v>
      </c>
      <c r="O661" s="182">
        <v>9.2596799999999995</v>
      </c>
      <c r="P661" s="191">
        <v>4.313E-10</v>
      </c>
      <c r="Q661" s="190">
        <f t="shared" si="2"/>
        <v>3.698038386784512E-8</v>
      </c>
      <c r="R661" s="114">
        <v>0</v>
      </c>
      <c r="S661" s="114">
        <v>0</v>
      </c>
      <c r="T661" s="182">
        <v>9.2596799999999995</v>
      </c>
      <c r="U661" s="191">
        <v>1.1811000000000001E-4</v>
      </c>
      <c r="V661" s="192">
        <f t="shared" si="3"/>
        <v>1.0126949080990464E-2</v>
      </c>
    </row>
    <row r="662" spans="1:22" x14ac:dyDescent="0.25">
      <c r="A662" s="114">
        <v>0</v>
      </c>
      <c r="B662" s="171">
        <v>0.18898000000000001</v>
      </c>
      <c r="C662" s="171">
        <v>-1.8897299999999999</v>
      </c>
      <c r="D662" s="181">
        <v>6.0168000000000001E-3</v>
      </c>
      <c r="E662" s="114"/>
      <c r="F662" s="114">
        <v>0</v>
      </c>
      <c r="G662" s="171">
        <v>0.18898000000000001</v>
      </c>
      <c r="H662" s="114">
        <v>-1.8897299999999999</v>
      </c>
      <c r="I662" s="171">
        <v>6.4559999999999999E-3</v>
      </c>
      <c r="J662" s="114"/>
      <c r="K662" s="114"/>
      <c r="L662" s="171"/>
      <c r="M662" s="184">
        <v>0</v>
      </c>
      <c r="N662" s="114">
        <v>0.18898000000000001</v>
      </c>
      <c r="O662" s="114">
        <v>-1.8897299999999999</v>
      </c>
      <c r="P662" s="171">
        <v>6.0177E-3</v>
      </c>
      <c r="Q662" s="171"/>
      <c r="R662" s="114">
        <v>0</v>
      </c>
      <c r="S662" s="114">
        <v>0.18898000000000001</v>
      </c>
      <c r="T662">
        <v>-1.8897299999999999</v>
      </c>
      <c r="U662" s="170">
        <v>6.0597999999999997E-3</v>
      </c>
    </row>
    <row r="663" spans="1:22" x14ac:dyDescent="0.25">
      <c r="A663" s="114">
        <v>0</v>
      </c>
      <c r="B663" s="171">
        <v>0.18898000000000001</v>
      </c>
      <c r="C663" s="171">
        <v>-1.70075</v>
      </c>
      <c r="D663" s="181">
        <v>1.0668E-2</v>
      </c>
      <c r="E663" s="114"/>
      <c r="F663" s="114">
        <v>0</v>
      </c>
      <c r="G663" s="171">
        <v>0.18898000000000001</v>
      </c>
      <c r="H663" s="114">
        <v>-1.70075</v>
      </c>
      <c r="I663" s="171">
        <v>1.0893E-2</v>
      </c>
      <c r="J663" s="114"/>
      <c r="K663" s="114"/>
      <c r="L663" s="171"/>
      <c r="M663" s="184">
        <v>0</v>
      </c>
      <c r="N663" s="114">
        <v>0.18898000000000001</v>
      </c>
      <c r="O663" s="114">
        <v>-1.70075</v>
      </c>
      <c r="P663" s="171">
        <v>1.0670000000000001E-2</v>
      </c>
      <c r="Q663" s="171"/>
      <c r="R663" s="114">
        <v>0</v>
      </c>
      <c r="S663" s="114">
        <v>0.18898000000000001</v>
      </c>
      <c r="T663">
        <v>-1.70075</v>
      </c>
      <c r="U663" s="170">
        <v>1.0696000000000001E-2</v>
      </c>
    </row>
    <row r="664" spans="1:22" x14ac:dyDescent="0.25">
      <c r="A664" s="114">
        <v>0</v>
      </c>
      <c r="B664" s="171">
        <v>0.18898000000000001</v>
      </c>
      <c r="C664" s="171">
        <v>-1.5117799999999999</v>
      </c>
      <c r="D664" s="181">
        <v>1.8912000000000002E-2</v>
      </c>
      <c r="E664" s="114"/>
      <c r="F664" s="114">
        <v>0</v>
      </c>
      <c r="G664" s="171">
        <v>0.18898000000000001</v>
      </c>
      <c r="H664" s="114">
        <v>-1.5117799999999999</v>
      </c>
      <c r="I664" s="171">
        <v>1.9023000000000002E-2</v>
      </c>
      <c r="J664" s="114"/>
      <c r="K664" s="114"/>
      <c r="L664" s="171"/>
      <c r="M664" s="184">
        <v>0</v>
      </c>
      <c r="N664" s="114">
        <v>0.18898000000000001</v>
      </c>
      <c r="O664" s="114">
        <v>-1.5117799999999999</v>
      </c>
      <c r="P664" s="171">
        <v>1.8914E-2</v>
      </c>
      <c r="Q664" s="171"/>
      <c r="R664" s="114">
        <v>0</v>
      </c>
      <c r="S664" s="114">
        <v>0.18898000000000001</v>
      </c>
      <c r="T664">
        <v>-1.5117799999999999</v>
      </c>
      <c r="U664" s="170">
        <v>1.8929000000000001E-2</v>
      </c>
    </row>
    <row r="665" spans="1:22" x14ac:dyDescent="0.25">
      <c r="A665" s="114">
        <v>0</v>
      </c>
      <c r="B665" s="171">
        <v>0.18898000000000001</v>
      </c>
      <c r="C665" s="171">
        <v>-1.32281</v>
      </c>
      <c r="D665" s="181">
        <v>3.3652000000000001E-2</v>
      </c>
      <c r="E665" s="114"/>
      <c r="F665" s="114">
        <v>0</v>
      </c>
      <c r="G665" s="171">
        <v>0.18898000000000001</v>
      </c>
      <c r="H665" s="114">
        <v>-1.32281</v>
      </c>
      <c r="I665" s="171">
        <v>3.3787999999999999E-2</v>
      </c>
      <c r="J665" s="114"/>
      <c r="K665" s="114"/>
      <c r="L665" s="171"/>
      <c r="M665" s="184">
        <v>0</v>
      </c>
      <c r="N665" s="114">
        <v>0.18898000000000001</v>
      </c>
      <c r="O665" s="114">
        <v>-1.32281</v>
      </c>
      <c r="P665" s="171">
        <v>3.3654000000000003E-2</v>
      </c>
      <c r="Q665" s="171"/>
      <c r="R665" s="114">
        <v>0</v>
      </c>
      <c r="S665" s="114">
        <v>0.18898000000000001</v>
      </c>
      <c r="T665">
        <v>-1.32281</v>
      </c>
      <c r="U665" s="170">
        <v>3.3667000000000002E-2</v>
      </c>
    </row>
    <row r="666" spans="1:22" x14ac:dyDescent="0.25">
      <c r="A666" s="114">
        <v>0</v>
      </c>
      <c r="B666" s="171">
        <v>0.18898000000000001</v>
      </c>
      <c r="C666" s="171">
        <v>-1.1338299999999999</v>
      </c>
      <c r="D666" s="181">
        <v>6.0685000000000003E-2</v>
      </c>
      <c r="E666" s="114"/>
      <c r="F666" s="114">
        <v>0</v>
      </c>
      <c r="G666" s="171">
        <v>0.18898000000000001</v>
      </c>
      <c r="H666" s="114">
        <v>-1.1338299999999999</v>
      </c>
      <c r="I666" s="171">
        <v>6.1046000000000003E-2</v>
      </c>
      <c r="J666" s="114"/>
      <c r="K666" s="114"/>
      <c r="L666" s="171"/>
      <c r="M666" s="184">
        <v>0</v>
      </c>
      <c r="N666" s="114">
        <v>0.18898000000000001</v>
      </c>
      <c r="O666" s="114">
        <v>-1.1338299999999999</v>
      </c>
      <c r="P666" s="171">
        <v>6.0686999999999998E-2</v>
      </c>
      <c r="Q666" s="171"/>
      <c r="R666" s="114">
        <v>0</v>
      </c>
      <c r="S666" s="114">
        <v>0.18898000000000001</v>
      </c>
      <c r="T666">
        <v>-1.1338299999999999</v>
      </c>
      <c r="U666" s="170">
        <v>6.0718000000000001E-2</v>
      </c>
    </row>
    <row r="667" spans="1:22" x14ac:dyDescent="0.25">
      <c r="A667" s="114">
        <v>0</v>
      </c>
      <c r="B667" s="171">
        <v>0.18898000000000001</v>
      </c>
      <c r="C667" s="171">
        <v>-0.94486000000000003</v>
      </c>
      <c r="D667" s="181">
        <v>0.11139</v>
      </c>
      <c r="E667" s="114"/>
      <c r="F667" s="114">
        <v>0</v>
      </c>
      <c r="G667" s="171">
        <v>0.18898000000000001</v>
      </c>
      <c r="H667" s="114">
        <v>-0.94486000000000003</v>
      </c>
      <c r="I667" s="171">
        <v>0.11232</v>
      </c>
      <c r="J667" s="114"/>
      <c r="K667" s="114"/>
      <c r="L667" s="171"/>
      <c r="M667" s="184">
        <v>0</v>
      </c>
      <c r="N667" s="114">
        <v>0.18898000000000001</v>
      </c>
      <c r="O667" s="114">
        <v>-0.94486000000000003</v>
      </c>
      <c r="P667" s="171">
        <v>0.11139</v>
      </c>
      <c r="Q667" s="171"/>
      <c r="R667" s="114">
        <v>0</v>
      </c>
      <c r="S667" s="114">
        <v>0.18898000000000001</v>
      </c>
      <c r="T667">
        <v>-0.94486000000000003</v>
      </c>
      <c r="U667" s="170">
        <v>0.11148</v>
      </c>
    </row>
    <row r="668" spans="1:22" x14ac:dyDescent="0.25">
      <c r="A668" s="114">
        <v>0</v>
      </c>
      <c r="B668" s="171">
        <v>0.18898000000000001</v>
      </c>
      <c r="C668" s="171">
        <v>-0.75588999999999995</v>
      </c>
      <c r="D668" s="181">
        <v>0.20623</v>
      </c>
      <c r="E668" s="114"/>
      <c r="F668" s="114">
        <v>0</v>
      </c>
      <c r="G668" s="171">
        <v>0.18898000000000001</v>
      </c>
      <c r="H668" s="114">
        <v>-0.75588999999999995</v>
      </c>
      <c r="I668" s="171">
        <v>0.20838999999999999</v>
      </c>
      <c r="J668" s="114"/>
      <c r="K668" s="114"/>
      <c r="L668" s="171"/>
      <c r="M668" s="184">
        <v>0</v>
      </c>
      <c r="N668" s="114">
        <v>0.18898000000000001</v>
      </c>
      <c r="O668" s="114">
        <v>-0.75588999999999995</v>
      </c>
      <c r="P668" s="171">
        <v>0.20621999999999999</v>
      </c>
      <c r="Q668" s="171"/>
      <c r="R668" s="114">
        <v>0</v>
      </c>
      <c r="S668" s="114">
        <v>0.18898000000000001</v>
      </c>
      <c r="T668">
        <v>-0.75588999999999995</v>
      </c>
      <c r="U668" s="170">
        <v>0.20643</v>
      </c>
    </row>
    <row r="669" spans="1:22" x14ac:dyDescent="0.25">
      <c r="A669" s="114">
        <v>0</v>
      </c>
      <c r="B669" s="171">
        <v>0.18898000000000001</v>
      </c>
      <c r="C669" s="171">
        <v>-0.56691999999999998</v>
      </c>
      <c r="D669" s="181">
        <v>0.38368000000000002</v>
      </c>
      <c r="E669" s="114"/>
      <c r="F669" s="114">
        <v>0</v>
      </c>
      <c r="G669" s="171">
        <v>0.18898000000000001</v>
      </c>
      <c r="H669" s="114">
        <v>-0.56691999999999998</v>
      </c>
      <c r="I669" s="171">
        <v>0.38840000000000002</v>
      </c>
      <c r="J669" s="114"/>
      <c r="K669" s="114"/>
      <c r="L669" s="171"/>
      <c r="M669" s="184">
        <v>0</v>
      </c>
      <c r="N669" s="114">
        <v>0.18898000000000001</v>
      </c>
      <c r="O669" s="114">
        <v>-0.56691999999999998</v>
      </c>
      <c r="P669" s="171">
        <v>0.38368000000000002</v>
      </c>
      <c r="Q669" s="171"/>
      <c r="R669" s="114">
        <v>0</v>
      </c>
      <c r="S669" s="114">
        <v>0.18898000000000001</v>
      </c>
      <c r="T669">
        <v>-0.56691999999999998</v>
      </c>
      <c r="U669" s="170">
        <v>0.38411000000000001</v>
      </c>
    </row>
    <row r="670" spans="1:22" x14ac:dyDescent="0.25">
      <c r="A670" s="114">
        <v>0</v>
      </c>
      <c r="B670" s="171">
        <v>0.18898000000000001</v>
      </c>
      <c r="C670" s="171">
        <v>-0.37794</v>
      </c>
      <c r="D670" s="181">
        <v>0.71931999999999996</v>
      </c>
      <c r="E670" s="114"/>
      <c r="F670" s="114">
        <v>0</v>
      </c>
      <c r="G670" s="171">
        <v>0.18898000000000001</v>
      </c>
      <c r="H670" s="114">
        <v>-0.37794</v>
      </c>
      <c r="I670" s="171">
        <v>0.72938000000000003</v>
      </c>
      <c r="J670" s="114"/>
      <c r="K670" s="114"/>
      <c r="L670" s="171"/>
      <c r="M670" s="184">
        <v>0</v>
      </c>
      <c r="N670" s="114">
        <v>0.18898000000000001</v>
      </c>
      <c r="O670" s="114">
        <v>-0.37794</v>
      </c>
      <c r="P670" s="171">
        <v>0.71931999999999996</v>
      </c>
      <c r="Q670" s="171"/>
      <c r="R670" s="114">
        <v>0</v>
      </c>
      <c r="S670" s="114">
        <v>0.18898000000000001</v>
      </c>
      <c r="T670">
        <v>-0.37794</v>
      </c>
      <c r="U670" s="170">
        <v>0.72014999999999996</v>
      </c>
    </row>
    <row r="671" spans="1:22" x14ac:dyDescent="0.25">
      <c r="A671" s="114">
        <v>0</v>
      </c>
      <c r="B671" s="171">
        <v>0.18898000000000001</v>
      </c>
      <c r="C671" s="171">
        <v>-0.18897</v>
      </c>
      <c r="D671" s="181">
        <v>1.2734000000000001</v>
      </c>
      <c r="E671" s="114"/>
      <c r="F671" s="114">
        <v>0</v>
      </c>
      <c r="G671" s="171">
        <v>0.18898000000000001</v>
      </c>
      <c r="H671" s="114">
        <v>-0.18897</v>
      </c>
      <c r="I671" s="171">
        <v>1.2930999999999999</v>
      </c>
      <c r="J671" s="114"/>
      <c r="K671" s="114"/>
      <c r="L671" s="171"/>
      <c r="M671" s="184">
        <v>0</v>
      </c>
      <c r="N671" s="114">
        <v>0.18898000000000001</v>
      </c>
      <c r="O671" s="114">
        <v>-0.18897</v>
      </c>
      <c r="P671" s="171">
        <v>1.2734000000000001</v>
      </c>
      <c r="Q671" s="171"/>
      <c r="R671" s="114">
        <v>0</v>
      </c>
      <c r="S671" s="114">
        <v>0.18898000000000001</v>
      </c>
      <c r="T671">
        <v>-0.18897</v>
      </c>
      <c r="U671" s="170">
        <v>1.2748999999999999</v>
      </c>
    </row>
    <row r="672" spans="1:22" x14ac:dyDescent="0.25">
      <c r="A672" s="114">
        <v>0</v>
      </c>
      <c r="B672" s="171">
        <v>0.18898000000000001</v>
      </c>
      <c r="C672" s="171">
        <v>0</v>
      </c>
      <c r="D672" s="181">
        <v>1.7228000000000001</v>
      </c>
      <c r="E672" s="114"/>
      <c r="F672" s="114">
        <v>0</v>
      </c>
      <c r="G672" s="171">
        <v>0.18898000000000001</v>
      </c>
      <c r="H672" s="114">
        <v>0</v>
      </c>
      <c r="I672" s="171">
        <v>1.7505999999999999</v>
      </c>
      <c r="J672" s="114"/>
      <c r="K672" s="114"/>
      <c r="L672" s="171"/>
      <c r="M672" s="184">
        <v>0</v>
      </c>
      <c r="N672" s="114">
        <v>0.18898000000000001</v>
      </c>
      <c r="O672" s="114">
        <v>0</v>
      </c>
      <c r="P672" s="171">
        <v>1.7228000000000001</v>
      </c>
      <c r="Q672" s="171"/>
      <c r="R672" s="114">
        <v>0</v>
      </c>
      <c r="S672" s="114">
        <v>0.18898000000000001</v>
      </c>
      <c r="T672">
        <v>0</v>
      </c>
      <c r="U672" s="170">
        <v>1.7246999999999999</v>
      </c>
    </row>
    <row r="673" spans="1:21" x14ac:dyDescent="0.25">
      <c r="A673" s="114">
        <v>0</v>
      </c>
      <c r="B673" s="171">
        <v>0.18898000000000001</v>
      </c>
      <c r="C673" s="171">
        <v>0.18898000000000001</v>
      </c>
      <c r="D673" s="181">
        <v>1.2734000000000001</v>
      </c>
      <c r="E673" s="114"/>
      <c r="F673" s="114">
        <v>0</v>
      </c>
      <c r="G673" s="171">
        <v>0.18898000000000001</v>
      </c>
      <c r="H673" s="114">
        <v>0.18898000000000001</v>
      </c>
      <c r="I673" s="171">
        <v>1.2930999999999999</v>
      </c>
      <c r="J673" s="114"/>
      <c r="K673" s="114"/>
      <c r="L673" s="171"/>
      <c r="M673" s="184">
        <v>0</v>
      </c>
      <c r="N673" s="114">
        <v>0.18898000000000001</v>
      </c>
      <c r="O673" s="114">
        <v>0.18898000000000001</v>
      </c>
      <c r="P673" s="171">
        <v>1.2734000000000001</v>
      </c>
      <c r="Q673" s="171"/>
      <c r="R673" s="114">
        <v>0</v>
      </c>
      <c r="S673" s="114">
        <v>0.18898000000000001</v>
      </c>
      <c r="T673">
        <v>0.18898000000000001</v>
      </c>
      <c r="U673" s="170">
        <v>1.2748999999999999</v>
      </c>
    </row>
    <row r="674" spans="1:21" x14ac:dyDescent="0.25">
      <c r="A674" s="114">
        <v>0</v>
      </c>
      <c r="B674" s="171">
        <v>0.18898000000000001</v>
      </c>
      <c r="C674" s="171">
        <v>0.37795000000000001</v>
      </c>
      <c r="D674" s="181">
        <v>0.71931999999999996</v>
      </c>
      <c r="E674" s="114"/>
      <c r="F674" s="114">
        <v>0</v>
      </c>
      <c r="G674" s="171">
        <v>0.18898000000000001</v>
      </c>
      <c r="H674" s="114">
        <v>0.37795000000000001</v>
      </c>
      <c r="I674" s="171">
        <v>0.72938000000000003</v>
      </c>
      <c r="J674" s="114"/>
      <c r="K674" s="114"/>
      <c r="L674" s="171"/>
      <c r="M674" s="184">
        <v>0</v>
      </c>
      <c r="N674" s="114">
        <v>0.18898000000000001</v>
      </c>
      <c r="O674" s="114">
        <v>0.37795000000000001</v>
      </c>
      <c r="P674" s="171">
        <v>0.71931999999999996</v>
      </c>
      <c r="Q674" s="171"/>
      <c r="R674" s="114">
        <v>0</v>
      </c>
      <c r="S674" s="114">
        <v>0.18898000000000001</v>
      </c>
      <c r="T674">
        <v>0.37795000000000001</v>
      </c>
      <c r="U674" s="170">
        <v>0.72014999999999996</v>
      </c>
    </row>
    <row r="675" spans="1:21" x14ac:dyDescent="0.25">
      <c r="A675" s="114">
        <v>0</v>
      </c>
      <c r="B675" s="171">
        <v>0.18898000000000001</v>
      </c>
      <c r="C675" s="171">
        <v>0.56691999999999998</v>
      </c>
      <c r="D675" s="181">
        <v>0.38368000000000002</v>
      </c>
      <c r="E675" s="114"/>
      <c r="F675" s="114">
        <v>0</v>
      </c>
      <c r="G675" s="171">
        <v>0.18898000000000001</v>
      </c>
      <c r="H675" s="114">
        <v>0.56691999999999998</v>
      </c>
      <c r="I675" s="171">
        <v>0.38840000000000002</v>
      </c>
      <c r="J675" s="114"/>
      <c r="K675" s="114"/>
      <c r="L675" s="171"/>
      <c r="M675" s="184">
        <v>0</v>
      </c>
      <c r="N675" s="114">
        <v>0.18898000000000001</v>
      </c>
      <c r="O675" s="114">
        <v>0.56691999999999998</v>
      </c>
      <c r="P675" s="171">
        <v>0.38368000000000002</v>
      </c>
      <c r="Q675" s="171"/>
      <c r="R675" s="114">
        <v>0</v>
      </c>
      <c r="S675" s="114">
        <v>0.18898000000000001</v>
      </c>
      <c r="T675">
        <v>0.56691999999999998</v>
      </c>
      <c r="U675" s="170">
        <v>0.38411000000000001</v>
      </c>
    </row>
    <row r="676" spans="1:21" x14ac:dyDescent="0.25">
      <c r="A676" s="114">
        <v>0</v>
      </c>
      <c r="B676" s="171">
        <v>0.18898000000000001</v>
      </c>
      <c r="C676" s="171">
        <v>0.75590000000000002</v>
      </c>
      <c r="D676" s="181">
        <v>0.20623</v>
      </c>
      <c r="E676" s="114"/>
      <c r="F676" s="114">
        <v>0</v>
      </c>
      <c r="G676" s="171">
        <v>0.18898000000000001</v>
      </c>
      <c r="H676" s="114">
        <v>0.75590000000000002</v>
      </c>
      <c r="I676" s="171">
        <v>0.20838999999999999</v>
      </c>
      <c r="J676" s="114"/>
      <c r="K676" s="114"/>
      <c r="L676" s="171"/>
      <c r="M676" s="184">
        <v>0</v>
      </c>
      <c r="N676" s="114">
        <v>0.18898000000000001</v>
      </c>
      <c r="O676" s="114">
        <v>0.75590000000000002</v>
      </c>
      <c r="P676" s="171">
        <v>0.20621999999999999</v>
      </c>
      <c r="Q676" s="171"/>
      <c r="R676" s="114">
        <v>0</v>
      </c>
      <c r="S676" s="114">
        <v>0.18898000000000001</v>
      </c>
      <c r="T676">
        <v>0.75590000000000002</v>
      </c>
      <c r="U676" s="170">
        <v>0.20643</v>
      </c>
    </row>
    <row r="677" spans="1:21" x14ac:dyDescent="0.25">
      <c r="A677" s="114">
        <v>0</v>
      </c>
      <c r="B677" s="171">
        <v>0.18898000000000001</v>
      </c>
      <c r="C677" s="171">
        <v>0.94486999999999999</v>
      </c>
      <c r="D677" s="181">
        <v>0.11139</v>
      </c>
      <c r="E677" s="114"/>
      <c r="F677" s="114">
        <v>0</v>
      </c>
      <c r="G677" s="171">
        <v>0.18898000000000001</v>
      </c>
      <c r="H677" s="114">
        <v>0.94486999999999999</v>
      </c>
      <c r="I677" s="171">
        <v>0.11232</v>
      </c>
      <c r="J677" s="114"/>
      <c r="K677" s="114"/>
      <c r="L677" s="171"/>
      <c r="M677" s="184">
        <v>0</v>
      </c>
      <c r="N677" s="114">
        <v>0.18898000000000001</v>
      </c>
      <c r="O677" s="114">
        <v>0.94486999999999999</v>
      </c>
      <c r="P677" s="171">
        <v>0.11139</v>
      </c>
      <c r="Q677" s="171"/>
      <c r="R677" s="114">
        <v>0</v>
      </c>
      <c r="S677" s="114">
        <v>0.18898000000000001</v>
      </c>
      <c r="T677">
        <v>0.94486999999999999</v>
      </c>
      <c r="U677" s="170">
        <v>0.11148</v>
      </c>
    </row>
    <row r="678" spans="1:21" x14ac:dyDescent="0.25">
      <c r="A678" s="114">
        <v>0</v>
      </c>
      <c r="B678" s="171">
        <v>0.18898000000000001</v>
      </c>
      <c r="C678" s="171">
        <v>1.13384</v>
      </c>
      <c r="D678" s="181">
        <v>6.0685000000000003E-2</v>
      </c>
      <c r="E678" s="114"/>
      <c r="F678" s="114">
        <v>0</v>
      </c>
      <c r="G678" s="171">
        <v>0.18898000000000001</v>
      </c>
      <c r="H678" s="114">
        <v>1.13384</v>
      </c>
      <c r="I678" s="171">
        <v>6.1046000000000003E-2</v>
      </c>
      <c r="J678" s="114"/>
      <c r="K678" s="114"/>
      <c r="L678" s="171"/>
      <c r="M678" s="184">
        <v>0</v>
      </c>
      <c r="N678" s="114">
        <v>0.18898000000000001</v>
      </c>
      <c r="O678" s="114">
        <v>1.13384</v>
      </c>
      <c r="P678" s="171">
        <v>6.0686999999999998E-2</v>
      </c>
      <c r="Q678" s="171"/>
      <c r="R678" s="114">
        <v>0</v>
      </c>
      <c r="S678" s="114">
        <v>0.18898000000000001</v>
      </c>
      <c r="T678">
        <v>1.13384</v>
      </c>
      <c r="U678" s="170">
        <v>6.0718000000000001E-2</v>
      </c>
    </row>
    <row r="679" spans="1:21" x14ac:dyDescent="0.25">
      <c r="A679" s="114">
        <v>0</v>
      </c>
      <c r="B679" s="171">
        <v>0.18898000000000001</v>
      </c>
      <c r="C679" s="171">
        <v>1.32281</v>
      </c>
      <c r="D679" s="181">
        <v>3.3652000000000001E-2</v>
      </c>
      <c r="E679" s="114"/>
      <c r="F679" s="114">
        <v>0</v>
      </c>
      <c r="G679" s="171">
        <v>0.18898000000000001</v>
      </c>
      <c r="H679" s="114">
        <v>1.32281</v>
      </c>
      <c r="I679" s="171">
        <v>3.3787999999999999E-2</v>
      </c>
      <c r="J679" s="114"/>
      <c r="K679" s="114"/>
      <c r="L679" s="171"/>
      <c r="M679" s="184">
        <v>0</v>
      </c>
      <c r="N679" s="114">
        <v>0.18898000000000001</v>
      </c>
      <c r="O679" s="114">
        <v>1.32281</v>
      </c>
      <c r="P679" s="171">
        <v>3.3654000000000003E-2</v>
      </c>
      <c r="Q679" s="171"/>
      <c r="R679" s="114">
        <v>0</v>
      </c>
      <c r="S679" s="114">
        <v>0.18898000000000001</v>
      </c>
      <c r="T679">
        <v>1.32281</v>
      </c>
      <c r="U679" s="170">
        <v>3.3667000000000002E-2</v>
      </c>
    </row>
    <row r="680" spans="1:21" x14ac:dyDescent="0.25">
      <c r="A680" s="114">
        <v>0</v>
      </c>
      <c r="B680" s="171">
        <v>0.18898000000000001</v>
      </c>
      <c r="C680" s="171">
        <v>1.51179</v>
      </c>
      <c r="D680" s="181">
        <v>1.8912000000000002E-2</v>
      </c>
      <c r="E680" s="114"/>
      <c r="F680" s="114">
        <v>0</v>
      </c>
      <c r="G680" s="171">
        <v>0.18898000000000001</v>
      </c>
      <c r="H680" s="114">
        <v>1.51179</v>
      </c>
      <c r="I680" s="171">
        <v>1.9023000000000002E-2</v>
      </c>
      <c r="J680" s="114"/>
      <c r="K680" s="114"/>
      <c r="L680" s="171"/>
      <c r="M680" s="184">
        <v>0</v>
      </c>
      <c r="N680" s="114">
        <v>0.18898000000000001</v>
      </c>
      <c r="O680" s="114">
        <v>1.51179</v>
      </c>
      <c r="P680" s="171">
        <v>1.8914E-2</v>
      </c>
      <c r="Q680" s="171"/>
      <c r="R680" s="114">
        <v>0</v>
      </c>
      <c r="S680" s="114">
        <v>0.18898000000000001</v>
      </c>
      <c r="T680">
        <v>1.51179</v>
      </c>
      <c r="U680" s="170">
        <v>1.8929000000000001E-2</v>
      </c>
    </row>
    <row r="681" spans="1:21" x14ac:dyDescent="0.25">
      <c r="A681" s="114">
        <v>0</v>
      </c>
      <c r="B681" s="171">
        <v>0.18898000000000001</v>
      </c>
      <c r="C681" s="171">
        <v>1.70076</v>
      </c>
      <c r="D681" s="181">
        <v>1.0668E-2</v>
      </c>
      <c r="E681" s="114"/>
      <c r="F681" s="114">
        <v>0</v>
      </c>
      <c r="G681" s="171">
        <v>0.18898000000000001</v>
      </c>
      <c r="H681" s="114">
        <v>1.70076</v>
      </c>
      <c r="I681" s="171">
        <v>1.0893E-2</v>
      </c>
      <c r="J681" s="114"/>
      <c r="K681" s="114"/>
      <c r="L681" s="171"/>
      <c r="M681" s="184">
        <v>0</v>
      </c>
      <c r="N681" s="114">
        <v>0.18898000000000001</v>
      </c>
      <c r="O681" s="114">
        <v>1.70076</v>
      </c>
      <c r="P681" s="171">
        <v>1.0670000000000001E-2</v>
      </c>
      <c r="Q681" s="171"/>
      <c r="R681" s="114">
        <v>0</v>
      </c>
      <c r="S681" s="114">
        <v>0.18898000000000001</v>
      </c>
      <c r="T681">
        <v>1.70076</v>
      </c>
      <c r="U681" s="170">
        <v>1.0696000000000001E-2</v>
      </c>
    </row>
    <row r="682" spans="1:21" x14ac:dyDescent="0.25">
      <c r="A682" s="114">
        <v>0</v>
      </c>
      <c r="B682" s="171">
        <v>0.18898000000000001</v>
      </c>
      <c r="C682" s="171">
        <v>1.8897299999999999</v>
      </c>
      <c r="D682" s="181">
        <v>6.0168000000000001E-3</v>
      </c>
      <c r="E682" s="114"/>
      <c r="F682" s="114">
        <v>0</v>
      </c>
      <c r="G682" s="171">
        <v>0.18898000000000001</v>
      </c>
      <c r="H682" s="114">
        <v>1.8897299999999999</v>
      </c>
      <c r="I682" s="171">
        <v>6.4559999999999999E-3</v>
      </c>
      <c r="J682" s="114"/>
      <c r="K682" s="114"/>
      <c r="L682" s="171"/>
      <c r="M682" s="184">
        <v>0</v>
      </c>
      <c r="N682" s="114">
        <v>0.18898000000000001</v>
      </c>
      <c r="O682" s="114">
        <v>1.8897299999999999</v>
      </c>
      <c r="P682" s="171">
        <v>6.0177E-3</v>
      </c>
      <c r="Q682" s="171"/>
      <c r="R682" s="114">
        <v>0</v>
      </c>
      <c r="S682" s="114">
        <v>0.18898000000000001</v>
      </c>
      <c r="T682">
        <v>1.8897299999999999</v>
      </c>
      <c r="U682" s="170">
        <v>6.0597999999999997E-3</v>
      </c>
    </row>
    <row r="683" spans="1:21" x14ac:dyDescent="0.25">
      <c r="A683" s="114">
        <v>0</v>
      </c>
      <c r="B683" s="171">
        <v>0.18898000000000001</v>
      </c>
      <c r="C683" s="171">
        <v>2.0787100000000001</v>
      </c>
      <c r="D683" s="181">
        <v>3.4037999999999998E-3</v>
      </c>
      <c r="E683" s="114"/>
      <c r="F683" s="114">
        <v>0</v>
      </c>
      <c r="G683" s="171">
        <v>0.18898000000000001</v>
      </c>
      <c r="H683" s="114">
        <v>2.0787100000000001</v>
      </c>
      <c r="I683" s="171">
        <v>4.1231999999999996E-3</v>
      </c>
      <c r="J683" s="114"/>
      <c r="K683" s="114"/>
      <c r="L683" s="171"/>
      <c r="M683" s="184">
        <v>0</v>
      </c>
      <c r="N683" s="114">
        <v>0.18898000000000001</v>
      </c>
      <c r="O683" s="114">
        <v>2.0787100000000001</v>
      </c>
      <c r="P683" s="171">
        <v>3.4042E-3</v>
      </c>
      <c r="Q683" s="171"/>
      <c r="R683" s="114">
        <v>0</v>
      </c>
      <c r="S683" s="114">
        <v>0.18898000000000001</v>
      </c>
      <c r="T683">
        <v>2.0787100000000001</v>
      </c>
      <c r="U683" s="170">
        <v>3.4624999999999999E-3</v>
      </c>
    </row>
    <row r="684" spans="1:21" x14ac:dyDescent="0.25">
      <c r="A684" s="114">
        <v>0</v>
      </c>
      <c r="B684" s="171">
        <v>0.18898000000000001</v>
      </c>
      <c r="C684" s="171">
        <v>2.2676799999999999</v>
      </c>
      <c r="D684" s="181">
        <v>1.9437E-3</v>
      </c>
      <c r="E684" s="114"/>
      <c r="F684" s="114">
        <v>0</v>
      </c>
      <c r="G684" s="171">
        <v>0.18898000000000001</v>
      </c>
      <c r="H684" s="114">
        <v>2.2676799999999999</v>
      </c>
      <c r="I684" s="171">
        <v>2.9704000000000002E-3</v>
      </c>
      <c r="J684" s="114"/>
      <c r="K684" s="114"/>
      <c r="L684" s="171"/>
      <c r="M684" s="184">
        <v>0</v>
      </c>
      <c r="N684" s="114">
        <v>0.18898000000000001</v>
      </c>
      <c r="O684" s="114">
        <v>2.2676799999999999</v>
      </c>
      <c r="P684" s="171">
        <v>1.9437E-3</v>
      </c>
      <c r="Q684" s="171"/>
      <c r="R684" s="114">
        <v>0</v>
      </c>
      <c r="S684" s="114">
        <v>0.18898000000000001</v>
      </c>
      <c r="T684">
        <v>2.2676799999999999</v>
      </c>
      <c r="U684" s="170">
        <v>2.0173999999999999E-3</v>
      </c>
    </row>
    <row r="685" spans="1:21" x14ac:dyDescent="0.25">
      <c r="A685" s="114">
        <v>0</v>
      </c>
      <c r="B685" s="171">
        <v>0.18898000000000001</v>
      </c>
      <c r="C685" s="171">
        <v>2.4566499999999998</v>
      </c>
      <c r="D685" s="181">
        <v>1.1255E-3</v>
      </c>
      <c r="E685" s="114"/>
      <c r="F685" s="114">
        <v>0</v>
      </c>
      <c r="G685" s="171">
        <v>0.18898000000000001</v>
      </c>
      <c r="H685" s="114">
        <v>2.4566499999999998</v>
      </c>
      <c r="I685" s="171">
        <v>2.4505E-3</v>
      </c>
      <c r="J685" s="114"/>
      <c r="K685" s="114"/>
      <c r="L685" s="171"/>
      <c r="M685" s="184">
        <v>0</v>
      </c>
      <c r="N685" s="114">
        <v>0.18898000000000001</v>
      </c>
      <c r="O685" s="114">
        <v>2.4566499999999998</v>
      </c>
      <c r="P685" s="171">
        <v>1.1253000000000001E-3</v>
      </c>
      <c r="Q685" s="171"/>
      <c r="R685" s="114">
        <v>0</v>
      </c>
      <c r="S685" s="114">
        <v>0.18898000000000001</v>
      </c>
      <c r="T685">
        <v>2.4566499999999998</v>
      </c>
      <c r="U685" s="170">
        <v>1.2133999999999999E-3</v>
      </c>
    </row>
    <row r="686" spans="1:21" x14ac:dyDescent="0.25">
      <c r="A686" s="114">
        <v>0</v>
      </c>
      <c r="B686" s="171">
        <v>0.18898000000000001</v>
      </c>
      <c r="C686" s="171">
        <v>2.6456300000000001</v>
      </c>
      <c r="D686" s="181">
        <v>6.6096000000000004E-4</v>
      </c>
      <c r="E686" s="114"/>
      <c r="F686" s="114">
        <v>0</v>
      </c>
      <c r="G686" s="171">
        <v>0.18898000000000001</v>
      </c>
      <c r="H686" s="114">
        <v>2.6456300000000001</v>
      </c>
      <c r="I686" s="171">
        <v>2.2455000000000001E-3</v>
      </c>
      <c r="J686" s="114"/>
      <c r="K686" s="114"/>
      <c r="L686" s="171"/>
      <c r="M686" s="184">
        <v>0</v>
      </c>
      <c r="N686" s="114">
        <v>0.18898000000000001</v>
      </c>
      <c r="O686" s="114">
        <v>2.6456300000000001</v>
      </c>
      <c r="P686" s="171">
        <v>6.6065999999999998E-4</v>
      </c>
      <c r="Q686" s="171"/>
      <c r="R686" s="114">
        <v>0</v>
      </c>
      <c r="S686" s="114">
        <v>0.18898000000000001</v>
      </c>
      <c r="T686">
        <v>2.6456300000000001</v>
      </c>
      <c r="U686" s="170">
        <v>7.6254000000000003E-4</v>
      </c>
    </row>
    <row r="687" spans="1:21" x14ac:dyDescent="0.25">
      <c r="A687" s="114">
        <v>0</v>
      </c>
      <c r="B687" s="171">
        <v>0.18898000000000001</v>
      </c>
      <c r="C687" s="171">
        <v>2.8346</v>
      </c>
      <c r="D687" s="181">
        <v>3.9214000000000002E-4</v>
      </c>
      <c r="E687" s="114"/>
      <c r="F687" s="114">
        <v>0</v>
      </c>
      <c r="G687" s="171">
        <v>0.18898000000000001</v>
      </c>
      <c r="H687" s="114">
        <v>2.8346</v>
      </c>
      <c r="I687" s="171">
        <v>2.1765999999999999E-3</v>
      </c>
      <c r="J687" s="114"/>
      <c r="K687" s="114"/>
      <c r="L687" s="171"/>
      <c r="M687" s="184">
        <v>0</v>
      </c>
      <c r="N687" s="114">
        <v>0.18898000000000001</v>
      </c>
      <c r="O687" s="114">
        <v>2.8346</v>
      </c>
      <c r="P687" s="171">
        <v>3.9179999999999998E-4</v>
      </c>
      <c r="Q687" s="171"/>
      <c r="R687" s="114">
        <v>0</v>
      </c>
      <c r="S687" s="114">
        <v>0.18898000000000001</v>
      </c>
      <c r="T687">
        <v>2.8346</v>
      </c>
      <c r="U687" s="170">
        <v>5.0712000000000001E-4</v>
      </c>
    </row>
    <row r="688" spans="1:21" x14ac:dyDescent="0.25">
      <c r="A688" s="114">
        <v>0</v>
      </c>
      <c r="B688" s="171">
        <v>0.18898000000000001</v>
      </c>
      <c r="C688" s="171">
        <v>3.0235699999999999</v>
      </c>
      <c r="D688" s="181">
        <v>2.3348999999999999E-4</v>
      </c>
      <c r="E688" s="114"/>
      <c r="F688" s="114">
        <v>0</v>
      </c>
      <c r="G688" s="171">
        <v>0.18898000000000001</v>
      </c>
      <c r="H688" s="114">
        <v>3.0235699999999999</v>
      </c>
      <c r="I688" s="171">
        <v>2.1475000000000001E-3</v>
      </c>
      <c r="J688" s="114"/>
      <c r="K688" s="114"/>
      <c r="L688" s="171"/>
      <c r="M688" s="184">
        <v>0</v>
      </c>
      <c r="N688" s="114">
        <v>0.18898000000000001</v>
      </c>
      <c r="O688" s="114">
        <v>3.0235699999999999</v>
      </c>
      <c r="P688" s="171">
        <v>2.3316999999999999E-4</v>
      </c>
      <c r="Q688" s="171"/>
      <c r="R688" s="114">
        <v>0</v>
      </c>
      <c r="S688" s="114">
        <v>0.18898000000000001</v>
      </c>
      <c r="T688">
        <v>3.0235699999999999</v>
      </c>
      <c r="U688" s="170">
        <v>3.6194999999999999E-4</v>
      </c>
    </row>
    <row r="689" spans="1:21" x14ac:dyDescent="0.25">
      <c r="A689" s="114">
        <v>0</v>
      </c>
      <c r="B689" s="171">
        <v>0.18898000000000001</v>
      </c>
      <c r="C689" s="171">
        <v>3.2125400000000002</v>
      </c>
      <c r="D689" s="181">
        <v>1.3854000000000001E-4</v>
      </c>
      <c r="E689" s="114"/>
      <c r="F689" s="114">
        <v>0</v>
      </c>
      <c r="G689" s="171">
        <v>0.18898000000000001</v>
      </c>
      <c r="H689" s="114">
        <v>3.2125400000000002</v>
      </c>
      <c r="I689" s="171">
        <v>2.1094999999999998E-3</v>
      </c>
      <c r="J689" s="114"/>
      <c r="K689" s="114"/>
      <c r="L689" s="171"/>
      <c r="M689" s="184">
        <v>0</v>
      </c>
      <c r="N689" s="114">
        <v>0.18898000000000001</v>
      </c>
      <c r="O689" s="114">
        <v>3.2125400000000002</v>
      </c>
      <c r="P689" s="171">
        <v>1.3825999999999999E-4</v>
      </c>
      <c r="Q689" s="171"/>
      <c r="R689" s="114">
        <v>0</v>
      </c>
      <c r="S689" s="114">
        <v>0.18898000000000001</v>
      </c>
      <c r="T689">
        <v>3.2125400000000002</v>
      </c>
      <c r="U689" s="170">
        <v>2.8067000000000001E-4</v>
      </c>
    </row>
    <row r="690" spans="1:21" x14ac:dyDescent="0.25">
      <c r="A690" s="114">
        <v>0</v>
      </c>
      <c r="B690" s="171">
        <v>0.18898000000000001</v>
      </c>
      <c r="C690" s="171">
        <v>3.4015200000000001</v>
      </c>
      <c r="D690" s="181">
        <v>8.1409000000000006E-5</v>
      </c>
      <c r="E690" s="114"/>
      <c r="F690" s="114">
        <v>0</v>
      </c>
      <c r="G690" s="171">
        <v>0.18898000000000001</v>
      </c>
      <c r="H690" s="114">
        <v>3.4015200000000001</v>
      </c>
      <c r="I690" s="171">
        <v>2.0420999999999998E-3</v>
      </c>
      <c r="J690" s="114"/>
      <c r="K690" s="114"/>
      <c r="L690" s="171"/>
      <c r="M690" s="184">
        <v>0</v>
      </c>
      <c r="N690" s="114">
        <v>0.18898000000000001</v>
      </c>
      <c r="O690" s="114">
        <v>3.4015200000000001</v>
      </c>
      <c r="P690" s="171">
        <v>8.1186000000000005E-5</v>
      </c>
      <c r="Q690" s="171"/>
      <c r="R690" s="114">
        <v>0</v>
      </c>
      <c r="S690" s="114">
        <v>0.18898000000000001</v>
      </c>
      <c r="T690">
        <v>3.4015200000000001</v>
      </c>
      <c r="U690" s="170">
        <v>2.3741999999999999E-4</v>
      </c>
    </row>
    <row r="691" spans="1:21" x14ac:dyDescent="0.25">
      <c r="A691" s="114">
        <v>0</v>
      </c>
      <c r="B691" s="171">
        <v>0.18898000000000001</v>
      </c>
      <c r="C691" s="171">
        <v>3.59049</v>
      </c>
      <c r="D691" s="181">
        <v>4.7163999999999998E-5</v>
      </c>
      <c r="E691" s="114"/>
      <c r="F691" s="114">
        <v>0</v>
      </c>
      <c r="G691" s="171">
        <v>0.18898000000000001</v>
      </c>
      <c r="H691" s="114">
        <v>3.59049</v>
      </c>
      <c r="I691" s="171">
        <v>1.9400999999999999E-3</v>
      </c>
      <c r="J691" s="114"/>
      <c r="K691" s="114"/>
      <c r="L691" s="171"/>
      <c r="M691" s="184">
        <v>0</v>
      </c>
      <c r="N691" s="114">
        <v>0.18898000000000001</v>
      </c>
      <c r="O691" s="114">
        <v>3.59049</v>
      </c>
      <c r="P691" s="171">
        <v>4.6993999999999998E-5</v>
      </c>
      <c r="Q691" s="171"/>
      <c r="R691" s="114">
        <v>0</v>
      </c>
      <c r="S691" s="114">
        <v>0.18898000000000001</v>
      </c>
      <c r="T691">
        <v>3.59049</v>
      </c>
      <c r="U691" s="170">
        <v>2.1714999999999999E-4</v>
      </c>
    </row>
    <row r="692" spans="1:21" x14ac:dyDescent="0.25">
      <c r="A692" s="114">
        <v>0</v>
      </c>
      <c r="B692" s="171">
        <v>0.18898000000000001</v>
      </c>
      <c r="C692" s="171">
        <v>3.7794599999999998</v>
      </c>
      <c r="D692" s="181">
        <v>2.6871000000000001E-5</v>
      </c>
      <c r="E692" s="114"/>
      <c r="F692" s="114">
        <v>0</v>
      </c>
      <c r="G692" s="171">
        <v>0.18898000000000001</v>
      </c>
      <c r="H692" s="114">
        <v>3.7794599999999998</v>
      </c>
      <c r="I692" s="171">
        <v>1.8074E-3</v>
      </c>
      <c r="J692" s="114"/>
      <c r="K692" s="114"/>
      <c r="L692" s="171"/>
      <c r="M692" s="184">
        <v>0</v>
      </c>
      <c r="N692" s="114">
        <v>0.18898000000000001</v>
      </c>
      <c r="O692" s="114">
        <v>3.7794599999999998</v>
      </c>
      <c r="P692" s="171">
        <v>2.6747999999999999E-5</v>
      </c>
      <c r="Q692" s="171"/>
      <c r="R692" s="114">
        <v>0</v>
      </c>
      <c r="S692" s="114">
        <v>0.18898000000000001</v>
      </c>
      <c r="T692">
        <v>3.7794599999999998</v>
      </c>
      <c r="U692" s="170">
        <v>2.1073000000000001E-4</v>
      </c>
    </row>
    <row r="693" spans="1:21" x14ac:dyDescent="0.25">
      <c r="A693" s="114">
        <v>0</v>
      </c>
      <c r="B693" s="171">
        <v>0.18898000000000001</v>
      </c>
      <c r="C693" s="171">
        <v>3.9684400000000002</v>
      </c>
      <c r="D693" s="181">
        <v>1.5043E-5</v>
      </c>
      <c r="E693" s="114"/>
      <c r="F693" s="114">
        <v>0</v>
      </c>
      <c r="G693" s="171">
        <v>0.18898000000000001</v>
      </c>
      <c r="H693" s="114">
        <v>3.9684400000000002</v>
      </c>
      <c r="I693" s="171">
        <v>1.6519E-3</v>
      </c>
      <c r="J693" s="114"/>
      <c r="K693" s="114"/>
      <c r="L693" s="171"/>
      <c r="M693" s="184">
        <v>0</v>
      </c>
      <c r="N693" s="114">
        <v>0.18898000000000001</v>
      </c>
      <c r="O693" s="114">
        <v>3.9684400000000002</v>
      </c>
      <c r="P693" s="171">
        <v>1.4959E-5</v>
      </c>
      <c r="Q693" s="171"/>
      <c r="R693" s="114">
        <v>0</v>
      </c>
      <c r="S693" s="114">
        <v>0.18898000000000001</v>
      </c>
      <c r="T693">
        <v>3.9684400000000002</v>
      </c>
      <c r="U693" s="170">
        <v>2.1243E-4</v>
      </c>
    </row>
    <row r="694" spans="1:21" x14ac:dyDescent="0.25">
      <c r="A694" s="114">
        <v>0</v>
      </c>
      <c r="B694" s="171">
        <v>0.18898000000000001</v>
      </c>
      <c r="C694" s="171">
        <v>4.1574099999999996</v>
      </c>
      <c r="D694" s="181">
        <v>8.2833999999999993E-6</v>
      </c>
      <c r="E694" s="114"/>
      <c r="F694" s="114">
        <v>0</v>
      </c>
      <c r="G694" s="171">
        <v>0.18898000000000001</v>
      </c>
      <c r="H694" s="114">
        <v>4.1574099999999996</v>
      </c>
      <c r="I694" s="171">
        <v>1.4828E-3</v>
      </c>
      <c r="J694" s="114"/>
      <c r="K694" s="114"/>
      <c r="L694" s="171"/>
      <c r="M694" s="184">
        <v>0</v>
      </c>
      <c r="N694" s="114">
        <v>0.18898000000000001</v>
      </c>
      <c r="O694" s="114">
        <v>4.1574099999999996</v>
      </c>
      <c r="P694" s="171">
        <v>8.2286999999999997E-6</v>
      </c>
      <c r="Q694" s="171"/>
      <c r="R694" s="114">
        <v>0</v>
      </c>
      <c r="S694" s="114">
        <v>0.18898000000000001</v>
      </c>
      <c r="T694">
        <v>4.1574099999999996</v>
      </c>
      <c r="U694" s="170">
        <v>2.1861E-4</v>
      </c>
    </row>
    <row r="695" spans="1:21" x14ac:dyDescent="0.25">
      <c r="A695" s="114">
        <v>0</v>
      </c>
      <c r="B695" s="171">
        <v>0.18898000000000001</v>
      </c>
      <c r="C695" s="171">
        <v>4.3463799999999999</v>
      </c>
      <c r="D695" s="181">
        <v>4.4971999999999999E-6</v>
      </c>
      <c r="E695" s="114"/>
      <c r="F695" s="114">
        <v>0</v>
      </c>
      <c r="G695" s="171">
        <v>0.18898000000000001</v>
      </c>
      <c r="H695" s="114">
        <v>4.3463799999999999</v>
      </c>
      <c r="I695" s="171">
        <v>1.3089E-3</v>
      </c>
      <c r="J695" s="114"/>
      <c r="K695" s="114"/>
      <c r="L695" s="171"/>
      <c r="M695" s="184">
        <v>0</v>
      </c>
      <c r="N695" s="114">
        <v>0.18898000000000001</v>
      </c>
      <c r="O695" s="114">
        <v>4.3463799999999999</v>
      </c>
      <c r="P695" s="171">
        <v>4.4637000000000001E-6</v>
      </c>
      <c r="Q695" s="171"/>
      <c r="R695" s="114">
        <v>0</v>
      </c>
      <c r="S695" s="114">
        <v>0.18898000000000001</v>
      </c>
      <c r="T695">
        <v>4.3463799999999999</v>
      </c>
      <c r="U695" s="170">
        <v>2.2692E-4</v>
      </c>
    </row>
    <row r="696" spans="1:21" x14ac:dyDescent="0.25">
      <c r="A696" s="114">
        <v>0</v>
      </c>
      <c r="B696" s="171">
        <v>0.18898000000000001</v>
      </c>
      <c r="C696" s="171">
        <v>4.5353599999999998</v>
      </c>
      <c r="D696" s="181">
        <v>2.4169000000000001E-6</v>
      </c>
      <c r="E696" s="114"/>
      <c r="F696" s="114">
        <v>0</v>
      </c>
      <c r="G696" s="171">
        <v>0.18898000000000001</v>
      </c>
      <c r="H696" s="114">
        <v>4.5353599999999998</v>
      </c>
      <c r="I696" s="171">
        <v>1.1378E-3</v>
      </c>
      <c r="J696" s="114"/>
      <c r="K696" s="114"/>
      <c r="L696" s="171"/>
      <c r="M696" s="184">
        <v>0</v>
      </c>
      <c r="N696" s="114">
        <v>0.18898000000000001</v>
      </c>
      <c r="O696" s="114">
        <v>4.5353599999999998</v>
      </c>
      <c r="P696" s="171">
        <v>2.3978999999999999E-6</v>
      </c>
      <c r="Q696" s="171"/>
      <c r="R696" s="114">
        <v>0</v>
      </c>
      <c r="S696" s="114">
        <v>0.18898000000000001</v>
      </c>
      <c r="T696">
        <v>4.5353599999999998</v>
      </c>
      <c r="U696" s="170">
        <v>2.3588E-4</v>
      </c>
    </row>
    <row r="697" spans="1:21" x14ac:dyDescent="0.25">
      <c r="A697" s="114">
        <v>0</v>
      </c>
      <c r="B697" s="171">
        <v>0.18898000000000001</v>
      </c>
      <c r="C697" s="171">
        <v>4.7243300000000001</v>
      </c>
      <c r="D697" s="181">
        <v>1.2926999999999999E-6</v>
      </c>
      <c r="E697" s="114"/>
      <c r="F697" s="114">
        <v>0</v>
      </c>
      <c r="G697" s="171">
        <v>0.18898000000000001</v>
      </c>
      <c r="H697" s="114">
        <v>4.7243300000000001</v>
      </c>
      <c r="I697" s="171">
        <v>9.7519000000000002E-4</v>
      </c>
      <c r="J697" s="114"/>
      <c r="K697" s="114"/>
      <c r="L697" s="171"/>
      <c r="M697" s="184">
        <v>0</v>
      </c>
      <c r="N697" s="114">
        <v>0.18898000000000001</v>
      </c>
      <c r="O697" s="114">
        <v>4.7243300000000001</v>
      </c>
      <c r="P697" s="171">
        <v>1.2832000000000001E-6</v>
      </c>
      <c r="Q697" s="171"/>
      <c r="R697" s="114">
        <v>0</v>
      </c>
      <c r="S697" s="114">
        <v>0.18898000000000001</v>
      </c>
      <c r="T697">
        <v>4.7243300000000001</v>
      </c>
      <c r="U697" s="170">
        <v>2.4452000000000002E-4</v>
      </c>
    </row>
    <row r="698" spans="1:21" x14ac:dyDescent="0.25">
      <c r="A698" s="114">
        <v>0</v>
      </c>
      <c r="B698" s="171">
        <v>0.18898000000000001</v>
      </c>
      <c r="C698" s="171">
        <v>4.9132999999999996</v>
      </c>
      <c r="D698" s="181">
        <v>6.9283000000000004E-7</v>
      </c>
      <c r="E698" s="114"/>
      <c r="F698" s="114">
        <v>0</v>
      </c>
      <c r="G698" s="171">
        <v>0.18898000000000001</v>
      </c>
      <c r="H698">
        <v>4.9132999999999996</v>
      </c>
      <c r="I698" s="170">
        <v>8.2512000000000004E-4</v>
      </c>
      <c r="L698" s="170"/>
      <c r="M698" s="183">
        <v>0</v>
      </c>
      <c r="N698" s="111">
        <v>0.18898000000000001</v>
      </c>
      <c r="O698">
        <v>4.9132999999999996</v>
      </c>
      <c r="P698" s="170">
        <v>6.8922999999999999E-7</v>
      </c>
      <c r="Q698" s="170"/>
      <c r="R698">
        <v>0</v>
      </c>
      <c r="S698">
        <v>0.18898000000000001</v>
      </c>
      <c r="T698">
        <v>4.9132999999999996</v>
      </c>
      <c r="U698" s="170">
        <v>2.5224999999999998E-4</v>
      </c>
    </row>
    <row r="699" spans="1:21" x14ac:dyDescent="0.25">
      <c r="A699" s="114">
        <v>0</v>
      </c>
      <c r="B699" s="171">
        <v>0.18898000000000001</v>
      </c>
      <c r="C699" s="171">
        <v>5.1022800000000004</v>
      </c>
      <c r="D699" s="181">
        <v>3.7515000000000002E-7</v>
      </c>
      <c r="E699" s="114"/>
      <c r="F699" s="114">
        <v>0</v>
      </c>
      <c r="G699" s="171">
        <v>0.18898000000000001</v>
      </c>
      <c r="H699">
        <v>5.1022800000000004</v>
      </c>
      <c r="I699" s="170">
        <v>6.8988000000000003E-4</v>
      </c>
      <c r="L699" s="170"/>
      <c r="M699" s="183">
        <v>0</v>
      </c>
      <c r="N699" s="111">
        <v>0.18898000000000001</v>
      </c>
      <c r="O699">
        <v>5.1022800000000004</v>
      </c>
      <c r="P699" s="170">
        <v>3.7493999999999999E-7</v>
      </c>
      <c r="Q699" s="170"/>
      <c r="R699">
        <v>0</v>
      </c>
      <c r="S699">
        <v>0.18898000000000001</v>
      </c>
      <c r="T699">
        <v>5.1022800000000004</v>
      </c>
      <c r="U699" s="170">
        <v>2.587E-4</v>
      </c>
    </row>
    <row r="700" spans="1:21" x14ac:dyDescent="0.25">
      <c r="A700" s="114">
        <v>0</v>
      </c>
      <c r="B700" s="171">
        <v>0.18898000000000001</v>
      </c>
      <c r="C700" s="171">
        <v>5.2912499999999998</v>
      </c>
      <c r="D700" s="181">
        <v>2.0704000000000001E-7</v>
      </c>
      <c r="E700" s="114"/>
      <c r="F700" s="114">
        <v>0</v>
      </c>
      <c r="G700" s="171">
        <v>0.18898000000000001</v>
      </c>
      <c r="H700">
        <v>5.2912499999999998</v>
      </c>
      <c r="I700" s="170">
        <v>5.7050999999999998E-4</v>
      </c>
      <c r="L700" s="170"/>
      <c r="M700" s="183">
        <v>0</v>
      </c>
      <c r="N700" s="111">
        <v>0.18898000000000001</v>
      </c>
      <c r="O700">
        <v>5.2912499999999998</v>
      </c>
      <c r="P700" s="170">
        <v>2.0865000000000001E-7</v>
      </c>
      <c r="Q700" s="170"/>
      <c r="R700">
        <v>0</v>
      </c>
      <c r="S700">
        <v>0.18898000000000001</v>
      </c>
      <c r="T700">
        <v>5.2912499999999998</v>
      </c>
      <c r="U700" s="170">
        <v>2.6365999999999998E-4</v>
      </c>
    </row>
    <row r="701" spans="1:21" x14ac:dyDescent="0.25">
      <c r="A701" s="114">
        <v>0</v>
      </c>
      <c r="B701" s="171">
        <v>0.18898000000000001</v>
      </c>
      <c r="C701" s="171">
        <v>5.4802200000000001</v>
      </c>
      <c r="D701" s="181">
        <v>1.1748E-7</v>
      </c>
      <c r="E701" s="114"/>
      <c r="F701" s="114">
        <v>0</v>
      </c>
      <c r="G701" s="171">
        <v>0.18898000000000001</v>
      </c>
      <c r="H701">
        <v>5.4802200000000001</v>
      </c>
      <c r="I701" s="170">
        <v>4.6697999999999998E-4</v>
      </c>
      <c r="L701" s="170"/>
      <c r="M701" s="183">
        <v>0</v>
      </c>
      <c r="N701" s="111">
        <v>0.18898000000000001</v>
      </c>
      <c r="O701">
        <v>5.4802200000000001</v>
      </c>
      <c r="P701" s="170">
        <v>1.1992E-7</v>
      </c>
      <c r="Q701" s="170"/>
      <c r="R701">
        <v>0</v>
      </c>
      <c r="S701">
        <v>0.18898000000000001</v>
      </c>
      <c r="T701">
        <v>5.4802200000000001</v>
      </c>
      <c r="U701" s="170">
        <v>2.6699999999999998E-4</v>
      </c>
    </row>
    <row r="702" spans="1:21" x14ac:dyDescent="0.25">
      <c r="A702" s="114">
        <v>0</v>
      </c>
      <c r="B702" s="171">
        <v>0.18898000000000001</v>
      </c>
      <c r="C702" s="171">
        <v>5.6691900000000004</v>
      </c>
      <c r="D702" s="181">
        <v>6.9044000000000006E-8</v>
      </c>
      <c r="E702" s="114"/>
      <c r="F702" s="114">
        <v>0</v>
      </c>
      <c r="G702" s="171">
        <v>0.18898000000000001</v>
      </c>
      <c r="H702">
        <v>5.6691900000000004</v>
      </c>
      <c r="I702" s="170">
        <v>3.7858999999999999E-4</v>
      </c>
      <c r="L702" s="170"/>
      <c r="M702" s="183">
        <v>0</v>
      </c>
      <c r="N702" s="111">
        <v>0.18898000000000001</v>
      </c>
      <c r="O702">
        <v>5.6691900000000004</v>
      </c>
      <c r="P702" s="170">
        <v>7.1753999999999995E-8</v>
      </c>
      <c r="Q702" s="170"/>
      <c r="R702">
        <v>0</v>
      </c>
      <c r="S702">
        <v>0.18898000000000001</v>
      </c>
      <c r="T702">
        <v>5.6691900000000004</v>
      </c>
      <c r="U702" s="170">
        <v>2.6867999999999998E-4</v>
      </c>
    </row>
    <row r="703" spans="1:21" x14ac:dyDescent="0.25">
      <c r="A703" s="114">
        <v>0</v>
      </c>
      <c r="B703" s="171">
        <v>0.18898000000000001</v>
      </c>
      <c r="C703" s="171">
        <v>5.8581700000000003</v>
      </c>
      <c r="D703" s="181">
        <v>4.2220999999999998E-8</v>
      </c>
      <c r="E703" s="114"/>
      <c r="F703" s="114">
        <v>0</v>
      </c>
      <c r="G703" s="171">
        <v>0.18898000000000001</v>
      </c>
      <c r="H703">
        <v>5.8581700000000003</v>
      </c>
      <c r="I703" s="170">
        <v>3.0414E-4</v>
      </c>
      <c r="L703" s="170"/>
      <c r="M703" s="183">
        <v>0</v>
      </c>
      <c r="N703" s="111">
        <v>0.18898000000000001</v>
      </c>
      <c r="O703">
        <v>5.8581700000000003</v>
      </c>
      <c r="P703" s="170">
        <v>4.4902000000000001E-8</v>
      </c>
      <c r="Q703" s="170"/>
      <c r="R703">
        <v>0</v>
      </c>
      <c r="S703">
        <v>0.18898000000000001</v>
      </c>
      <c r="T703">
        <v>5.8581700000000003</v>
      </c>
      <c r="U703" s="170">
        <v>2.6872000000000002E-4</v>
      </c>
    </row>
    <row r="704" spans="1:21" x14ac:dyDescent="0.25">
      <c r="A704" s="114">
        <v>0</v>
      </c>
      <c r="B704" s="171">
        <v>0.18898000000000001</v>
      </c>
      <c r="C704" s="171">
        <v>6.0471399999999997</v>
      </c>
      <c r="D704" s="181">
        <v>2.6896999999999999E-8</v>
      </c>
      <c r="E704" s="114"/>
      <c r="F704" s="114">
        <v>0</v>
      </c>
      <c r="G704" s="171">
        <v>0.18898000000000001</v>
      </c>
      <c r="H704">
        <v>6.0471399999999997</v>
      </c>
      <c r="I704" s="170">
        <v>2.4222999999999999E-4</v>
      </c>
      <c r="L704" s="170"/>
      <c r="M704" s="183">
        <v>0</v>
      </c>
      <c r="N704" s="111">
        <v>0.18898000000000001</v>
      </c>
      <c r="O704">
        <v>6.0471399999999997</v>
      </c>
      <c r="P704" s="170">
        <v>2.9404E-8</v>
      </c>
      <c r="Q704" s="170"/>
      <c r="R704">
        <v>0</v>
      </c>
      <c r="S704">
        <v>0.18898000000000001</v>
      </c>
      <c r="T704">
        <v>6.0471399999999997</v>
      </c>
      <c r="U704" s="170">
        <v>2.6715000000000002E-4</v>
      </c>
    </row>
    <row r="705" spans="1:21" x14ac:dyDescent="0.25">
      <c r="A705" s="114">
        <v>0</v>
      </c>
      <c r="B705" s="171">
        <v>0.18898000000000001</v>
      </c>
      <c r="C705" s="171">
        <v>6.23611</v>
      </c>
      <c r="D705" s="181">
        <v>1.7809000000000001E-8</v>
      </c>
      <c r="E705" s="114"/>
      <c r="F705" s="114">
        <v>0</v>
      </c>
      <c r="G705" s="171">
        <v>0.18898000000000001</v>
      </c>
      <c r="H705">
        <v>6.23611</v>
      </c>
      <c r="I705" s="170">
        <v>1.9132E-4</v>
      </c>
      <c r="L705" s="170"/>
      <c r="M705" s="183">
        <v>0</v>
      </c>
      <c r="N705" s="111">
        <v>0.18898000000000001</v>
      </c>
      <c r="O705">
        <v>6.23611</v>
      </c>
      <c r="P705" s="170">
        <v>2.0087E-8</v>
      </c>
      <c r="Q705" s="170"/>
      <c r="R705">
        <v>0</v>
      </c>
      <c r="S705">
        <v>0.18898000000000001</v>
      </c>
      <c r="T705">
        <v>6.23611</v>
      </c>
      <c r="U705" s="170">
        <v>2.6406999999999998E-4</v>
      </c>
    </row>
    <row r="706" spans="1:21" x14ac:dyDescent="0.25">
      <c r="A706" s="114">
        <v>0</v>
      </c>
      <c r="B706" s="171">
        <v>0.18898000000000001</v>
      </c>
      <c r="C706" s="171">
        <v>6.42509</v>
      </c>
      <c r="D706" s="181">
        <v>1.2194E-8</v>
      </c>
      <c r="E706" s="114"/>
      <c r="F706" s="114">
        <v>0</v>
      </c>
      <c r="G706" s="171">
        <v>0.18898000000000001</v>
      </c>
      <c r="H706">
        <v>6.42509</v>
      </c>
      <c r="I706" s="170">
        <v>1.4988999999999999E-4</v>
      </c>
      <c r="L706" s="170"/>
      <c r="M706" s="183">
        <v>0</v>
      </c>
      <c r="N706" s="111">
        <v>0.18898000000000001</v>
      </c>
      <c r="O706">
        <v>6.42509</v>
      </c>
      <c r="P706" s="170">
        <v>1.4233000000000001E-8</v>
      </c>
      <c r="Q706" s="170"/>
      <c r="R706">
        <v>0</v>
      </c>
      <c r="S706">
        <v>0.18898000000000001</v>
      </c>
      <c r="T706">
        <v>6.42509</v>
      </c>
      <c r="U706" s="170">
        <v>2.5959000000000003E-4</v>
      </c>
    </row>
    <row r="707" spans="1:21" x14ac:dyDescent="0.25">
      <c r="A707" s="114">
        <v>0</v>
      </c>
      <c r="B707" s="171">
        <v>0.18898000000000001</v>
      </c>
      <c r="C707" s="171">
        <v>6.6140600000000003</v>
      </c>
      <c r="D707" s="181">
        <v>8.5775000000000002E-9</v>
      </c>
      <c r="E707" s="114"/>
      <c r="F707" s="114">
        <v>0</v>
      </c>
      <c r="G707" s="171">
        <v>0.18898000000000001</v>
      </c>
      <c r="H707">
        <v>6.6140600000000003</v>
      </c>
      <c r="I707" s="170">
        <v>1.1650999999999999E-4</v>
      </c>
      <c r="L707" s="170"/>
      <c r="M707" s="183">
        <v>0</v>
      </c>
      <c r="N707" s="111">
        <v>0.18898000000000001</v>
      </c>
      <c r="O707">
        <v>6.6140600000000003</v>
      </c>
      <c r="P707" s="170">
        <v>1.0389E-8</v>
      </c>
      <c r="Q707" s="170"/>
      <c r="R707">
        <v>0</v>
      </c>
      <c r="S707">
        <v>0.18898000000000001</v>
      </c>
      <c r="T707">
        <v>6.6140600000000003</v>
      </c>
      <c r="U707" s="170">
        <v>2.5382999999999997E-4</v>
      </c>
    </row>
    <row r="708" spans="1:21" x14ac:dyDescent="0.25">
      <c r="A708" s="114">
        <v>0</v>
      </c>
      <c r="B708" s="171">
        <v>0.18898000000000001</v>
      </c>
      <c r="C708" s="171">
        <v>6.8030299999999997</v>
      </c>
      <c r="D708" s="181">
        <v>6.1559000000000002E-9</v>
      </c>
      <c r="E708" s="114"/>
      <c r="F708" s="114">
        <v>0</v>
      </c>
      <c r="G708" s="171">
        <v>0.18898000000000001</v>
      </c>
      <c r="H708">
        <v>6.8030299999999997</v>
      </c>
      <c r="I708" s="170">
        <v>8.9866999999999999E-5</v>
      </c>
      <c r="L708" s="170"/>
      <c r="M708" s="183">
        <v>0</v>
      </c>
      <c r="N708" s="111">
        <v>0.18898000000000001</v>
      </c>
      <c r="O708">
        <v>6.8030299999999997</v>
      </c>
      <c r="P708" s="170">
        <v>7.7605000000000002E-9</v>
      </c>
      <c r="Q708" s="170"/>
      <c r="R708">
        <v>0</v>
      </c>
      <c r="S708">
        <v>0.18898000000000001</v>
      </c>
      <c r="T708">
        <v>6.8030299999999997</v>
      </c>
      <c r="U708" s="170">
        <v>2.4693000000000002E-4</v>
      </c>
    </row>
    <row r="709" spans="1:21" x14ac:dyDescent="0.25">
      <c r="A709" s="114">
        <v>0</v>
      </c>
      <c r="B709" s="171">
        <v>0.18898000000000001</v>
      </c>
      <c r="C709" s="171">
        <v>6.9920099999999996</v>
      </c>
      <c r="D709" s="181">
        <v>4.4787000000000003E-9</v>
      </c>
      <c r="E709" s="114"/>
      <c r="F709" s="114">
        <v>0</v>
      </c>
      <c r="G709" s="171">
        <v>0.18898000000000001</v>
      </c>
      <c r="H709">
        <v>6.9920099999999996</v>
      </c>
      <c r="I709" s="170">
        <v>6.8789999999999997E-5</v>
      </c>
      <c r="L709" s="170"/>
      <c r="M709" s="183">
        <v>0</v>
      </c>
      <c r="N709" s="111">
        <v>0.18898000000000001</v>
      </c>
      <c r="O709">
        <v>6.9920099999999996</v>
      </c>
      <c r="P709" s="170">
        <v>5.8986999999999999E-9</v>
      </c>
      <c r="Q709" s="170"/>
      <c r="R709">
        <v>0</v>
      </c>
      <c r="S709">
        <v>0.18898000000000001</v>
      </c>
      <c r="T709">
        <v>6.9920099999999996</v>
      </c>
      <c r="U709" s="170">
        <v>2.3905000000000001E-4</v>
      </c>
    </row>
    <row r="710" spans="1:21" x14ac:dyDescent="0.25">
      <c r="A710" s="114">
        <v>0</v>
      </c>
      <c r="B710" s="171">
        <v>0.18898000000000001</v>
      </c>
      <c r="C710" s="171">
        <v>7.1809799999999999</v>
      </c>
      <c r="D710" s="181">
        <v>3.2851000000000002E-9</v>
      </c>
      <c r="E710" s="114"/>
      <c r="F710" s="114">
        <v>0</v>
      </c>
      <c r="G710" s="171">
        <v>0.18898000000000001</v>
      </c>
      <c r="H710">
        <v>7.1809799999999999</v>
      </c>
      <c r="I710" s="170">
        <v>5.2261E-5</v>
      </c>
      <c r="L710" s="170"/>
      <c r="M710" s="183">
        <v>0</v>
      </c>
      <c r="N710" s="111">
        <v>0.18898000000000001</v>
      </c>
      <c r="O710">
        <v>7.1809799999999999</v>
      </c>
      <c r="P710" s="170">
        <v>4.5420000000000002E-9</v>
      </c>
      <c r="Q710" s="170"/>
      <c r="R710">
        <v>0</v>
      </c>
      <c r="S710">
        <v>0.18898000000000001</v>
      </c>
      <c r="T710">
        <v>7.1809799999999999</v>
      </c>
      <c r="U710" s="170">
        <v>2.3033E-4</v>
      </c>
    </row>
    <row r="711" spans="1:21" x14ac:dyDescent="0.25">
      <c r="A711" s="114">
        <v>0</v>
      </c>
      <c r="B711" s="171">
        <v>0.18898000000000001</v>
      </c>
      <c r="C711" s="171">
        <v>7.3699500000000002</v>
      </c>
      <c r="D711" s="181">
        <v>2.4189E-9</v>
      </c>
      <c r="E711" s="114"/>
      <c r="F711" s="114">
        <v>0</v>
      </c>
      <c r="G711" s="171">
        <v>0.18898000000000001</v>
      </c>
      <c r="H711">
        <v>7.3699500000000002</v>
      </c>
      <c r="I711" s="170">
        <v>3.9407999999999999E-5</v>
      </c>
      <c r="L711" s="170"/>
      <c r="M711" s="183">
        <v>0</v>
      </c>
      <c r="N711" s="111">
        <v>0.18898000000000001</v>
      </c>
      <c r="O711">
        <v>7.3699500000000002</v>
      </c>
      <c r="P711" s="170">
        <v>3.5318000000000001E-9</v>
      </c>
      <c r="Q711" s="170"/>
      <c r="R711">
        <v>0</v>
      </c>
      <c r="S711">
        <v>0.18898000000000001</v>
      </c>
      <c r="T711">
        <v>7.3699500000000002</v>
      </c>
      <c r="U711" s="170">
        <v>2.2092999999999999E-4</v>
      </c>
    </row>
    <row r="712" spans="1:21" x14ac:dyDescent="0.25">
      <c r="A712" s="114">
        <v>0</v>
      </c>
      <c r="B712" s="171">
        <v>0.18898000000000001</v>
      </c>
      <c r="C712" s="171">
        <v>7.5589199999999996</v>
      </c>
      <c r="D712" s="181">
        <v>1.7819E-9</v>
      </c>
      <c r="E712" s="114"/>
      <c r="F712" s="114">
        <v>0</v>
      </c>
      <c r="G712" s="171">
        <v>0.18898000000000001</v>
      </c>
      <c r="H712">
        <v>7.5589199999999996</v>
      </c>
      <c r="I712" s="170">
        <v>2.9496E-5</v>
      </c>
      <c r="L712" s="170"/>
      <c r="M712" s="183">
        <v>0</v>
      </c>
      <c r="N712" s="111">
        <v>0.18898000000000001</v>
      </c>
      <c r="O712">
        <v>7.5589199999999996</v>
      </c>
      <c r="P712" s="170">
        <v>2.7677999999999999E-9</v>
      </c>
      <c r="Q712" s="170"/>
      <c r="R712">
        <v>0</v>
      </c>
      <c r="S712">
        <v>0.18898000000000001</v>
      </c>
      <c r="T712">
        <v>7.5589199999999996</v>
      </c>
      <c r="U712" s="170">
        <v>2.1101E-4</v>
      </c>
    </row>
    <row r="713" spans="1:21" x14ac:dyDescent="0.25">
      <c r="A713" s="114">
        <v>0</v>
      </c>
      <c r="B713" s="171">
        <v>0.18898000000000001</v>
      </c>
      <c r="C713" s="171">
        <v>7.7478999999999996</v>
      </c>
      <c r="D713" s="181">
        <v>1.3101000000000001E-9</v>
      </c>
      <c r="E713" s="114"/>
      <c r="F713" s="114">
        <v>0</v>
      </c>
      <c r="G713" s="171">
        <v>0.18898000000000001</v>
      </c>
      <c r="H713">
        <v>7.7478999999999996</v>
      </c>
      <c r="I713" s="170">
        <v>2.1914000000000001E-5</v>
      </c>
      <c r="L713" s="170"/>
      <c r="M713" s="183">
        <v>0</v>
      </c>
      <c r="N713" s="111">
        <v>0.18898000000000001</v>
      </c>
      <c r="O713">
        <v>7.7478999999999996</v>
      </c>
      <c r="P713" s="170">
        <v>2.1837999999999998E-9</v>
      </c>
      <c r="Q713" s="170"/>
      <c r="R713">
        <v>0</v>
      </c>
      <c r="S713">
        <v>0.18898000000000001</v>
      </c>
      <c r="T713">
        <v>7.7478999999999996</v>
      </c>
      <c r="U713" s="170">
        <v>2.007E-4</v>
      </c>
    </row>
    <row r="714" spans="1:21" x14ac:dyDescent="0.25">
      <c r="A714" s="114">
        <v>0</v>
      </c>
      <c r="B714" s="171">
        <v>0.18898000000000001</v>
      </c>
      <c r="C714" s="171">
        <v>7.9368699999999999</v>
      </c>
      <c r="D714" s="181">
        <v>9.5962999999999992E-10</v>
      </c>
      <c r="E714" s="114"/>
      <c r="F714" s="114">
        <v>0</v>
      </c>
      <c r="G714" s="171">
        <v>0.18898000000000001</v>
      </c>
      <c r="H714">
        <v>7.9368699999999999</v>
      </c>
      <c r="I714" s="170">
        <v>1.6161999999999999E-5</v>
      </c>
      <c r="L714" s="170"/>
      <c r="M714" s="183">
        <v>0</v>
      </c>
      <c r="N714" s="111">
        <v>0.18898000000000001</v>
      </c>
      <c r="O714">
        <v>7.9368699999999999</v>
      </c>
      <c r="P714" s="170">
        <v>1.7343000000000001E-9</v>
      </c>
      <c r="Q714" s="170"/>
      <c r="R714">
        <v>0</v>
      </c>
      <c r="S714">
        <v>0.18898000000000001</v>
      </c>
      <c r="T714">
        <v>7.9368699999999999</v>
      </c>
      <c r="U714" s="170">
        <v>1.9013E-4</v>
      </c>
    </row>
    <row r="715" spans="1:21" x14ac:dyDescent="0.25">
      <c r="A715" s="114">
        <v>0</v>
      </c>
      <c r="B715" s="171">
        <v>0.18898000000000001</v>
      </c>
      <c r="C715" s="171">
        <v>8.1258400000000002</v>
      </c>
      <c r="D715" s="181">
        <v>6.9948000000000005E-10</v>
      </c>
      <c r="E715" s="114"/>
      <c r="F715" s="114">
        <v>0</v>
      </c>
      <c r="G715" s="171">
        <v>0.18898000000000001</v>
      </c>
      <c r="H715">
        <v>8.1258400000000002</v>
      </c>
      <c r="I715" s="170">
        <v>1.1831000000000001E-5</v>
      </c>
      <c r="L715" s="170"/>
      <c r="M715" s="183">
        <v>0</v>
      </c>
      <c r="N715" s="111">
        <v>0.18898000000000001</v>
      </c>
      <c r="O715">
        <v>8.1258400000000002</v>
      </c>
      <c r="P715" s="170">
        <v>1.3864999999999999E-9</v>
      </c>
      <c r="Q715" s="170"/>
      <c r="R715">
        <v>0</v>
      </c>
      <c r="S715">
        <v>0.18898000000000001</v>
      </c>
      <c r="T715">
        <v>8.1258400000000002</v>
      </c>
      <c r="U715" s="170">
        <v>1.7944E-4</v>
      </c>
    </row>
    <row r="716" spans="1:21" x14ac:dyDescent="0.25">
      <c r="A716" s="114">
        <v>0</v>
      </c>
      <c r="B716" s="171">
        <v>0.18898000000000001</v>
      </c>
      <c r="C716" s="171">
        <v>8.3148199999999992</v>
      </c>
      <c r="D716" s="181">
        <v>5.0692000000000004E-10</v>
      </c>
      <c r="E716" s="114"/>
      <c r="F716" s="114">
        <v>0</v>
      </c>
      <c r="G716" s="171">
        <v>0.18898000000000001</v>
      </c>
      <c r="H716">
        <v>8.3148199999999992</v>
      </c>
      <c r="I716" s="170">
        <v>8.5979999999999997E-6</v>
      </c>
      <c r="L716" s="170"/>
      <c r="M716" s="183">
        <v>0</v>
      </c>
      <c r="N716" s="111">
        <v>0.18898000000000001</v>
      </c>
      <c r="O716">
        <v>8.3148199999999992</v>
      </c>
      <c r="P716" s="170">
        <v>1.1166000000000001E-9</v>
      </c>
      <c r="Q716" s="170"/>
      <c r="R716">
        <v>0</v>
      </c>
      <c r="S716">
        <v>0.18898000000000001</v>
      </c>
      <c r="T716">
        <v>8.3148199999999992</v>
      </c>
      <c r="U716" s="170">
        <v>1.6872999999999999E-4</v>
      </c>
    </row>
    <row r="717" spans="1:21" x14ac:dyDescent="0.25">
      <c r="A717" s="114">
        <v>0</v>
      </c>
      <c r="B717" s="171">
        <v>0.18898000000000001</v>
      </c>
      <c r="C717" s="171">
        <v>8.5037900000000004</v>
      </c>
      <c r="D717" s="181">
        <v>3.6505999999999998E-10</v>
      </c>
      <c r="E717" s="114"/>
      <c r="F717" s="114">
        <v>0</v>
      </c>
      <c r="G717" s="171">
        <v>0.18898000000000001</v>
      </c>
      <c r="H717">
        <v>8.5037900000000004</v>
      </c>
      <c r="I717" s="170">
        <v>6.2025000000000003E-6</v>
      </c>
      <c r="L717" s="170"/>
      <c r="M717" s="183">
        <v>0</v>
      </c>
      <c r="N717" s="111">
        <v>0.18898000000000001</v>
      </c>
      <c r="O717">
        <v>8.5037900000000004</v>
      </c>
      <c r="P717" s="170">
        <v>9.0640999999999997E-10</v>
      </c>
      <c r="Q717" s="170"/>
      <c r="R717">
        <v>0</v>
      </c>
      <c r="S717">
        <v>0.18898000000000001</v>
      </c>
      <c r="T717">
        <v>8.5037900000000004</v>
      </c>
      <c r="U717" s="170">
        <v>1.5810999999999999E-4</v>
      </c>
    </row>
    <row r="718" spans="1:21" x14ac:dyDescent="0.25">
      <c r="A718" s="114">
        <v>0</v>
      </c>
      <c r="B718" s="171">
        <v>0.18898000000000001</v>
      </c>
      <c r="C718" s="171">
        <v>8.6927599999999998</v>
      </c>
      <c r="D718" s="181">
        <v>2.6115000000000002E-10</v>
      </c>
      <c r="E718" s="114"/>
      <c r="F718" s="114">
        <v>0</v>
      </c>
      <c r="G718" s="171">
        <v>0.18898000000000001</v>
      </c>
      <c r="H718">
        <v>8.6927599999999998</v>
      </c>
      <c r="I718" s="170">
        <v>4.4417000000000002E-6</v>
      </c>
      <c r="L718" s="170"/>
      <c r="M718" s="183">
        <v>0</v>
      </c>
      <c r="N718" s="111">
        <v>0.18898000000000001</v>
      </c>
      <c r="O718">
        <v>8.6927599999999998</v>
      </c>
      <c r="P718" s="170">
        <v>7.4213E-10</v>
      </c>
      <c r="Q718" s="170"/>
      <c r="R718">
        <v>0</v>
      </c>
      <c r="S718">
        <v>0.18898000000000001</v>
      </c>
      <c r="T718">
        <v>8.6927599999999998</v>
      </c>
      <c r="U718" s="170">
        <v>1.4766000000000001E-4</v>
      </c>
    </row>
    <row r="719" spans="1:21" x14ac:dyDescent="0.25">
      <c r="A719" s="114">
        <v>0</v>
      </c>
      <c r="B719" s="171">
        <v>0.18898000000000001</v>
      </c>
      <c r="C719" s="171">
        <v>8.8817400000000006</v>
      </c>
      <c r="D719" s="181">
        <v>1.8552E-10</v>
      </c>
      <c r="E719" s="114"/>
      <c r="F719" s="114">
        <v>0</v>
      </c>
      <c r="G719" s="171">
        <v>0.18898000000000001</v>
      </c>
      <c r="H719">
        <v>8.8817400000000006</v>
      </c>
      <c r="I719" s="170">
        <v>3.1574999999999998E-6</v>
      </c>
      <c r="L719" s="170"/>
      <c r="M719" s="183">
        <v>0</v>
      </c>
      <c r="N719" s="111">
        <v>0.18898000000000001</v>
      </c>
      <c r="O719">
        <v>8.8817400000000006</v>
      </c>
      <c r="P719" s="170">
        <v>6.1319000000000003E-10</v>
      </c>
      <c r="Q719" s="170"/>
      <c r="R719">
        <v>0</v>
      </c>
      <c r="S719">
        <v>0.18898000000000001</v>
      </c>
      <c r="T719">
        <v>8.8817400000000006</v>
      </c>
      <c r="U719" s="170">
        <v>1.3745000000000001E-4</v>
      </c>
    </row>
    <row r="720" spans="1:21" x14ac:dyDescent="0.25">
      <c r="A720" s="114">
        <v>0</v>
      </c>
      <c r="B720" s="171">
        <v>0.18898000000000001</v>
      </c>
      <c r="C720" s="171">
        <v>9.0707100000000001</v>
      </c>
      <c r="D720" s="181">
        <v>1.3087000000000001E-10</v>
      </c>
      <c r="E720" s="114"/>
      <c r="F720" s="114">
        <v>0</v>
      </c>
      <c r="G720" s="171">
        <v>0.18898000000000001</v>
      </c>
      <c r="H720">
        <v>9.0707100000000001</v>
      </c>
      <c r="I720" s="170">
        <v>2.2280999999999999E-6</v>
      </c>
      <c r="L720" s="170"/>
      <c r="M720" s="183">
        <v>0</v>
      </c>
      <c r="N720" s="111">
        <v>0.18898000000000001</v>
      </c>
      <c r="O720">
        <v>9.0707100000000001</v>
      </c>
      <c r="P720" s="170">
        <v>5.1141999999999998E-10</v>
      </c>
      <c r="Q720" s="170"/>
      <c r="R720">
        <v>0</v>
      </c>
      <c r="S720">
        <v>0.18898000000000001</v>
      </c>
      <c r="T720">
        <v>9.0707100000000001</v>
      </c>
      <c r="U720" s="170">
        <v>1.2756000000000001E-4</v>
      </c>
    </row>
    <row r="721" spans="1:21" x14ac:dyDescent="0.25">
      <c r="A721" s="114">
        <v>0</v>
      </c>
      <c r="B721" s="171">
        <v>0.18898000000000001</v>
      </c>
      <c r="C721" s="171">
        <v>9.2596799999999995</v>
      </c>
      <c r="D721" s="181">
        <v>9.1650999999999997E-11</v>
      </c>
      <c r="E721" s="114"/>
      <c r="F721" s="114">
        <v>0</v>
      </c>
      <c r="G721" s="171">
        <v>0.18898000000000001</v>
      </c>
      <c r="H721">
        <v>9.2596799999999995</v>
      </c>
      <c r="I721" s="170">
        <v>1.5607999999999999E-6</v>
      </c>
      <c r="L721" s="170"/>
      <c r="M721" s="183">
        <v>0</v>
      </c>
      <c r="N721" s="111">
        <v>0.18898000000000001</v>
      </c>
      <c r="O721">
        <v>9.2596799999999995</v>
      </c>
      <c r="P721" s="170">
        <v>4.3056000000000001E-10</v>
      </c>
      <c r="Q721" s="170"/>
      <c r="R721">
        <v>0</v>
      </c>
      <c r="S721">
        <v>0.18898000000000001</v>
      </c>
      <c r="T721">
        <v>9.2596799999999995</v>
      </c>
      <c r="U721" s="170">
        <v>1.1802E-4</v>
      </c>
    </row>
    <row r="722" spans="1:21" x14ac:dyDescent="0.25">
      <c r="A722" s="114">
        <v>0</v>
      </c>
      <c r="B722" s="171">
        <v>0.37795000000000001</v>
      </c>
      <c r="C722" s="171">
        <v>-1.8897299999999999</v>
      </c>
      <c r="D722" s="181">
        <v>5.5256000000000003E-3</v>
      </c>
      <c r="E722" s="114"/>
      <c r="F722" s="114">
        <v>0</v>
      </c>
      <c r="G722" s="171">
        <v>0.37795000000000001</v>
      </c>
      <c r="H722">
        <v>-1.8897299999999999</v>
      </c>
      <c r="I722" s="170">
        <v>6.0033999999999999E-3</v>
      </c>
      <c r="L722" s="170"/>
      <c r="M722" s="183">
        <v>0</v>
      </c>
      <c r="N722" s="111">
        <v>0.37795000000000001</v>
      </c>
      <c r="O722">
        <v>-1.8897299999999999</v>
      </c>
      <c r="P722" s="170">
        <v>5.5265000000000002E-3</v>
      </c>
      <c r="Q722" s="170"/>
      <c r="R722">
        <v>0</v>
      </c>
      <c r="S722">
        <v>0.37795000000000001</v>
      </c>
      <c r="T722">
        <v>-1.8897299999999999</v>
      </c>
      <c r="U722" s="170">
        <v>5.5710000000000004E-3</v>
      </c>
    </row>
    <row r="723" spans="1:21" x14ac:dyDescent="0.25">
      <c r="A723" s="114">
        <v>0</v>
      </c>
      <c r="B723" s="171">
        <v>0.37795000000000001</v>
      </c>
      <c r="C723" s="171">
        <v>-1.70075</v>
      </c>
      <c r="D723" s="181">
        <v>9.7056E-3</v>
      </c>
      <c r="E723" s="114"/>
      <c r="F723" s="114">
        <v>0</v>
      </c>
      <c r="G723" s="171">
        <v>0.37795000000000001</v>
      </c>
      <c r="H723">
        <v>-1.70075</v>
      </c>
      <c r="I723" s="170">
        <v>9.9594999999999996E-3</v>
      </c>
      <c r="L723" s="170"/>
      <c r="M723" s="183">
        <v>0</v>
      </c>
      <c r="N723" s="111">
        <v>0.37795000000000001</v>
      </c>
      <c r="O723">
        <v>-1.70075</v>
      </c>
      <c r="P723" s="170">
        <v>9.7070999999999998E-3</v>
      </c>
      <c r="Q723" s="170"/>
      <c r="R723">
        <v>0</v>
      </c>
      <c r="S723">
        <v>0.37795000000000001</v>
      </c>
      <c r="T723">
        <v>-1.70075</v>
      </c>
      <c r="U723" s="170">
        <v>9.7359999999999999E-3</v>
      </c>
    </row>
    <row r="724" spans="1:21" x14ac:dyDescent="0.25">
      <c r="A724" s="114">
        <v>0</v>
      </c>
      <c r="B724" s="171">
        <v>0.37795000000000001</v>
      </c>
      <c r="C724" s="171">
        <v>-1.5117799999999999</v>
      </c>
      <c r="D724" s="181">
        <v>1.7007000000000001E-2</v>
      </c>
      <c r="E724" s="114"/>
      <c r="F724" s="114">
        <v>0</v>
      </c>
      <c r="G724" s="171">
        <v>0.37795000000000001</v>
      </c>
      <c r="H724">
        <v>-1.5117799999999999</v>
      </c>
      <c r="I724" s="170">
        <v>1.7129999999999999E-2</v>
      </c>
      <c r="L724" s="170"/>
      <c r="M724" s="183">
        <v>0</v>
      </c>
      <c r="N724" s="111">
        <v>0.37795000000000001</v>
      </c>
      <c r="O724">
        <v>-1.5117799999999999</v>
      </c>
      <c r="P724" s="170">
        <v>1.7009E-2</v>
      </c>
      <c r="Q724" s="170"/>
      <c r="R724">
        <v>0</v>
      </c>
      <c r="S724">
        <v>0.37795000000000001</v>
      </c>
      <c r="T724">
        <v>-1.5117799999999999</v>
      </c>
      <c r="U724" s="170">
        <v>1.7025999999999999E-2</v>
      </c>
    </row>
    <row r="725" spans="1:21" x14ac:dyDescent="0.25">
      <c r="A725" s="114">
        <v>0</v>
      </c>
      <c r="B725" s="171">
        <v>0.37795000000000001</v>
      </c>
      <c r="C725" s="171">
        <v>-1.32281</v>
      </c>
      <c r="D725" s="181">
        <v>2.9773999999999998E-2</v>
      </c>
      <c r="E725" s="114"/>
      <c r="F725" s="114">
        <v>0</v>
      </c>
      <c r="G725" s="171">
        <v>0.37795000000000001</v>
      </c>
      <c r="H725">
        <v>-1.32281</v>
      </c>
      <c r="I725" s="170">
        <v>2.9891000000000001E-2</v>
      </c>
      <c r="L725" s="170"/>
      <c r="M725" s="183">
        <v>0</v>
      </c>
      <c r="N725" s="111">
        <v>0.37795000000000001</v>
      </c>
      <c r="O725">
        <v>-1.32281</v>
      </c>
      <c r="P725" s="170">
        <v>2.9777000000000001E-2</v>
      </c>
      <c r="Q725" s="170"/>
      <c r="R725">
        <v>0</v>
      </c>
      <c r="S725">
        <v>0.37795000000000001</v>
      </c>
      <c r="T725">
        <v>-1.32281</v>
      </c>
      <c r="U725" s="170">
        <v>2.9789E-2</v>
      </c>
    </row>
    <row r="726" spans="1:21" x14ac:dyDescent="0.25">
      <c r="A726" s="114">
        <v>0</v>
      </c>
      <c r="B726" s="171">
        <v>0.37795000000000001</v>
      </c>
      <c r="C726" s="171">
        <v>-1.1338299999999999</v>
      </c>
      <c r="D726" s="181">
        <v>5.2434000000000001E-2</v>
      </c>
      <c r="E726" s="114"/>
      <c r="F726" s="114">
        <v>0</v>
      </c>
      <c r="G726" s="171">
        <v>0.37795000000000001</v>
      </c>
      <c r="H726">
        <v>-1.1338299999999999</v>
      </c>
      <c r="I726" s="170">
        <v>5.2714999999999998E-2</v>
      </c>
      <c r="L726" s="170"/>
      <c r="M726" s="183">
        <v>0</v>
      </c>
      <c r="N726" s="111">
        <v>0.37795000000000001</v>
      </c>
      <c r="O726">
        <v>-1.1338299999999999</v>
      </c>
      <c r="P726" s="170">
        <v>5.2436000000000003E-2</v>
      </c>
      <c r="Q726" s="170"/>
      <c r="R726">
        <v>0</v>
      </c>
      <c r="S726">
        <v>0.37795000000000001</v>
      </c>
      <c r="T726">
        <v>-1.1338299999999999</v>
      </c>
      <c r="U726" s="170">
        <v>5.2458999999999999E-2</v>
      </c>
    </row>
    <row r="727" spans="1:21" x14ac:dyDescent="0.25">
      <c r="A727" s="114">
        <v>0</v>
      </c>
      <c r="B727" s="171">
        <v>0.37795000000000001</v>
      </c>
      <c r="C727" s="171">
        <v>-0.94486000000000003</v>
      </c>
      <c r="D727" s="181">
        <v>9.3175999999999995E-2</v>
      </c>
      <c r="E727" s="114"/>
      <c r="F727" s="114">
        <v>0</v>
      </c>
      <c r="G727" s="171">
        <v>0.37795000000000001</v>
      </c>
      <c r="H727">
        <v>-0.94486000000000003</v>
      </c>
      <c r="I727" s="170">
        <v>9.3892000000000003E-2</v>
      </c>
      <c r="L727" s="170"/>
      <c r="M727" s="183">
        <v>0</v>
      </c>
      <c r="N727" s="111">
        <v>0.37795000000000001</v>
      </c>
      <c r="O727">
        <v>-0.94486000000000003</v>
      </c>
      <c r="P727" s="170">
        <v>9.3176999999999996E-2</v>
      </c>
      <c r="Q727" s="170"/>
      <c r="R727">
        <v>0</v>
      </c>
      <c r="S727">
        <v>0.37795000000000001</v>
      </c>
      <c r="T727">
        <v>-0.94486000000000003</v>
      </c>
      <c r="U727" s="170">
        <v>9.3242000000000005E-2</v>
      </c>
    </row>
    <row r="728" spans="1:21" x14ac:dyDescent="0.25">
      <c r="A728" s="114">
        <v>0</v>
      </c>
      <c r="B728" s="171">
        <v>0.37795000000000001</v>
      </c>
      <c r="C728" s="171">
        <v>-0.75588999999999995</v>
      </c>
      <c r="D728" s="181">
        <v>0.16528000000000001</v>
      </c>
      <c r="E728" s="114"/>
      <c r="F728" s="114">
        <v>0</v>
      </c>
      <c r="G728" s="171">
        <v>0.37795000000000001</v>
      </c>
      <c r="H728">
        <v>-0.75588999999999995</v>
      </c>
      <c r="I728" s="170">
        <v>0.16689000000000001</v>
      </c>
      <c r="L728" s="170"/>
      <c r="M728" s="183">
        <v>0</v>
      </c>
      <c r="N728" s="111">
        <v>0.37795000000000001</v>
      </c>
      <c r="O728">
        <v>-0.75588999999999995</v>
      </c>
      <c r="P728" s="170">
        <v>0.16528000000000001</v>
      </c>
      <c r="Q728" s="170"/>
      <c r="R728">
        <v>0</v>
      </c>
      <c r="S728">
        <v>0.37795000000000001</v>
      </c>
      <c r="T728">
        <v>-0.75588999999999995</v>
      </c>
      <c r="U728" s="170">
        <v>0.16544</v>
      </c>
    </row>
    <row r="729" spans="1:21" x14ac:dyDescent="0.25">
      <c r="A729" s="114">
        <v>0</v>
      </c>
      <c r="B729" s="171">
        <v>0.37795000000000001</v>
      </c>
      <c r="C729" s="171">
        <v>-0.56691999999999998</v>
      </c>
      <c r="D729" s="181">
        <v>0.28724</v>
      </c>
      <c r="E729" s="114"/>
      <c r="F729" s="114">
        <v>0</v>
      </c>
      <c r="G729" s="171">
        <v>0.37795000000000001</v>
      </c>
      <c r="H729">
        <v>-0.56691999999999998</v>
      </c>
      <c r="I729" s="170">
        <v>0.29054000000000002</v>
      </c>
      <c r="L729" s="170"/>
      <c r="M729" s="183">
        <v>0</v>
      </c>
      <c r="N729" s="111">
        <v>0.37795000000000001</v>
      </c>
      <c r="O729">
        <v>-0.56691999999999998</v>
      </c>
      <c r="P729" s="170">
        <v>0.28724</v>
      </c>
      <c r="Q729" s="170"/>
      <c r="R729">
        <v>0</v>
      </c>
      <c r="S729">
        <v>0.37795000000000001</v>
      </c>
      <c r="T729">
        <v>-0.56691999999999998</v>
      </c>
      <c r="U729" s="170">
        <v>0.28754999999999997</v>
      </c>
    </row>
    <row r="730" spans="1:21" x14ac:dyDescent="0.25">
      <c r="A730" s="114">
        <v>0</v>
      </c>
      <c r="B730" s="171">
        <v>0.37795000000000001</v>
      </c>
      <c r="C730" s="171">
        <v>-0.37794</v>
      </c>
      <c r="D730" s="181">
        <v>0.47960999999999998</v>
      </c>
      <c r="E730" s="114"/>
      <c r="F730" s="114">
        <v>0</v>
      </c>
      <c r="G730" s="171">
        <v>0.37795000000000001</v>
      </c>
      <c r="H730">
        <v>-0.37794</v>
      </c>
      <c r="I730" s="170">
        <v>0.48580000000000001</v>
      </c>
      <c r="L730" s="170"/>
      <c r="M730" s="183">
        <v>0</v>
      </c>
      <c r="N730" s="111">
        <v>0.37795000000000001</v>
      </c>
      <c r="O730">
        <v>-0.37794</v>
      </c>
      <c r="P730" s="170">
        <v>0.47960000000000003</v>
      </c>
      <c r="Q730" s="170"/>
      <c r="R730">
        <v>0</v>
      </c>
      <c r="S730">
        <v>0.37795000000000001</v>
      </c>
      <c r="T730">
        <v>-0.37794</v>
      </c>
      <c r="U730" s="170">
        <v>0.48015000000000002</v>
      </c>
    </row>
    <row r="731" spans="1:21" x14ac:dyDescent="0.25">
      <c r="A731" s="114">
        <v>0</v>
      </c>
      <c r="B731" s="171">
        <v>0.37795000000000001</v>
      </c>
      <c r="C731" s="171">
        <v>-0.18897</v>
      </c>
      <c r="D731" s="181">
        <v>0.71931999999999996</v>
      </c>
      <c r="E731" s="114"/>
      <c r="F731" s="114">
        <v>0</v>
      </c>
      <c r="G731" s="171">
        <v>0.37795000000000001</v>
      </c>
      <c r="H731">
        <v>-0.18897</v>
      </c>
      <c r="I731" s="170">
        <v>0.72938000000000003</v>
      </c>
      <c r="L731" s="170"/>
      <c r="M731" s="183">
        <v>0</v>
      </c>
      <c r="N731" s="111">
        <v>0.37795000000000001</v>
      </c>
      <c r="O731">
        <v>-0.18897</v>
      </c>
      <c r="P731" s="170">
        <v>0.71931999999999996</v>
      </c>
      <c r="Q731" s="170"/>
      <c r="R731">
        <v>0</v>
      </c>
      <c r="S731">
        <v>0.37795000000000001</v>
      </c>
      <c r="T731">
        <v>-0.18897</v>
      </c>
      <c r="U731" s="170">
        <v>0.72014999999999996</v>
      </c>
    </row>
    <row r="732" spans="1:21" x14ac:dyDescent="0.25">
      <c r="A732" s="114">
        <v>0</v>
      </c>
      <c r="B732" s="171">
        <v>0.37795000000000001</v>
      </c>
      <c r="C732" s="171">
        <v>0</v>
      </c>
      <c r="D732" s="181">
        <v>0.84655999999999998</v>
      </c>
      <c r="E732" s="114"/>
      <c r="F732" s="114">
        <v>0</v>
      </c>
      <c r="G732" s="171">
        <v>0.37795000000000001</v>
      </c>
      <c r="H732">
        <v>0</v>
      </c>
      <c r="I732" s="170">
        <v>0.85875999999999997</v>
      </c>
      <c r="L732" s="170"/>
      <c r="M732" s="183">
        <v>0</v>
      </c>
      <c r="N732" s="111">
        <v>0.37795000000000001</v>
      </c>
      <c r="O732">
        <v>0</v>
      </c>
      <c r="P732" s="170">
        <v>0.84655999999999998</v>
      </c>
      <c r="Q732" s="170"/>
      <c r="R732">
        <v>0</v>
      </c>
      <c r="S732">
        <v>0.37795000000000001</v>
      </c>
      <c r="T732">
        <v>0</v>
      </c>
      <c r="U732" s="170">
        <v>0.84753999999999996</v>
      </c>
    </row>
    <row r="733" spans="1:21" x14ac:dyDescent="0.25">
      <c r="A733" s="114">
        <v>0</v>
      </c>
      <c r="B733" s="171">
        <v>0.37795000000000001</v>
      </c>
      <c r="C733" s="171">
        <v>0.18898000000000001</v>
      </c>
      <c r="D733" s="181">
        <v>0.71931999999999996</v>
      </c>
      <c r="E733" s="114"/>
      <c r="F733" s="114">
        <v>0</v>
      </c>
      <c r="G733" s="171">
        <v>0.37795000000000001</v>
      </c>
      <c r="H733">
        <v>0.18898000000000001</v>
      </c>
      <c r="I733" s="170">
        <v>0.72938000000000003</v>
      </c>
      <c r="L733" s="170"/>
      <c r="M733" s="183">
        <v>0</v>
      </c>
      <c r="N733" s="111">
        <v>0.37795000000000001</v>
      </c>
      <c r="O733">
        <v>0.18898000000000001</v>
      </c>
      <c r="P733" s="170">
        <v>0.71931999999999996</v>
      </c>
      <c r="Q733" s="170"/>
      <c r="R733">
        <v>0</v>
      </c>
      <c r="S733">
        <v>0.37795000000000001</v>
      </c>
      <c r="T733">
        <v>0.18898000000000001</v>
      </c>
      <c r="U733" s="170">
        <v>0.72014999999999996</v>
      </c>
    </row>
    <row r="734" spans="1:21" x14ac:dyDescent="0.25">
      <c r="A734" s="114">
        <v>0</v>
      </c>
      <c r="B734" s="171">
        <v>0.37795000000000001</v>
      </c>
      <c r="C734" s="171">
        <v>0.37795000000000001</v>
      </c>
      <c r="D734" s="181">
        <v>0.47960999999999998</v>
      </c>
      <c r="E734" s="114"/>
      <c r="F734" s="114">
        <v>0</v>
      </c>
      <c r="G734" s="171">
        <v>0.37795000000000001</v>
      </c>
      <c r="H734">
        <v>0.37795000000000001</v>
      </c>
      <c r="I734" s="170">
        <v>0.48580000000000001</v>
      </c>
      <c r="L734" s="170"/>
      <c r="M734" s="183">
        <v>0</v>
      </c>
      <c r="N734" s="111">
        <v>0.37795000000000001</v>
      </c>
      <c r="O734">
        <v>0.37795000000000001</v>
      </c>
      <c r="P734" s="170">
        <v>0.47960000000000003</v>
      </c>
      <c r="Q734" s="170"/>
      <c r="R734">
        <v>0</v>
      </c>
      <c r="S734">
        <v>0.37795000000000001</v>
      </c>
      <c r="T734">
        <v>0.37795000000000001</v>
      </c>
      <c r="U734" s="170">
        <v>0.48015000000000002</v>
      </c>
    </row>
    <row r="735" spans="1:21" x14ac:dyDescent="0.25">
      <c r="A735" s="114">
        <v>0</v>
      </c>
      <c r="B735" s="171">
        <v>0.37795000000000001</v>
      </c>
      <c r="C735" s="171">
        <v>0.56691999999999998</v>
      </c>
      <c r="D735" s="181">
        <v>0.28724</v>
      </c>
      <c r="E735" s="114"/>
      <c r="F735" s="114">
        <v>0</v>
      </c>
      <c r="G735" s="171">
        <v>0.37795000000000001</v>
      </c>
      <c r="H735">
        <v>0.56691999999999998</v>
      </c>
      <c r="I735" s="170">
        <v>0.29054000000000002</v>
      </c>
      <c r="L735" s="170"/>
      <c r="M735" s="183">
        <v>0</v>
      </c>
      <c r="N735" s="111">
        <v>0.37795000000000001</v>
      </c>
      <c r="O735">
        <v>0.56691999999999998</v>
      </c>
      <c r="P735" s="170">
        <v>0.28724</v>
      </c>
      <c r="Q735" s="170"/>
      <c r="R735">
        <v>0</v>
      </c>
      <c r="S735">
        <v>0.37795000000000001</v>
      </c>
      <c r="T735">
        <v>0.56691999999999998</v>
      </c>
      <c r="U735" s="170">
        <v>0.28754999999999997</v>
      </c>
    </row>
    <row r="736" spans="1:21" x14ac:dyDescent="0.25">
      <c r="A736" s="114">
        <v>0</v>
      </c>
      <c r="B736" s="171">
        <v>0.37795000000000001</v>
      </c>
      <c r="C736" s="171">
        <v>0.75590000000000002</v>
      </c>
      <c r="D736" s="181">
        <v>0.16528000000000001</v>
      </c>
      <c r="E736" s="114"/>
      <c r="F736" s="114">
        <v>0</v>
      </c>
      <c r="G736" s="171">
        <v>0.37795000000000001</v>
      </c>
      <c r="H736">
        <v>0.75590000000000002</v>
      </c>
      <c r="I736" s="170">
        <v>0.16689000000000001</v>
      </c>
      <c r="L736" s="170"/>
      <c r="M736" s="183">
        <v>0</v>
      </c>
      <c r="N736" s="111">
        <v>0.37795000000000001</v>
      </c>
      <c r="O736">
        <v>0.75590000000000002</v>
      </c>
      <c r="P736" s="170">
        <v>0.16528000000000001</v>
      </c>
      <c r="Q736" s="170"/>
      <c r="R736">
        <v>0</v>
      </c>
      <c r="S736">
        <v>0.37795000000000001</v>
      </c>
      <c r="T736">
        <v>0.75590000000000002</v>
      </c>
      <c r="U736" s="170">
        <v>0.16544</v>
      </c>
    </row>
    <row r="737" spans="1:21" x14ac:dyDescent="0.25">
      <c r="A737" s="114">
        <v>0</v>
      </c>
      <c r="B737" s="171">
        <v>0.37795000000000001</v>
      </c>
      <c r="C737" s="171">
        <v>0.94486999999999999</v>
      </c>
      <c r="D737" s="181">
        <v>9.3175999999999995E-2</v>
      </c>
      <c r="E737" s="114"/>
      <c r="F737" s="114">
        <v>0</v>
      </c>
      <c r="G737" s="171">
        <v>0.37795000000000001</v>
      </c>
      <c r="H737">
        <v>0.94486999999999999</v>
      </c>
      <c r="I737" s="170">
        <v>9.3892000000000003E-2</v>
      </c>
      <c r="L737" s="170"/>
      <c r="M737" s="183">
        <v>0</v>
      </c>
      <c r="N737" s="111">
        <v>0.37795000000000001</v>
      </c>
      <c r="O737">
        <v>0.94486999999999999</v>
      </c>
      <c r="P737" s="170">
        <v>9.3176999999999996E-2</v>
      </c>
      <c r="Q737" s="170"/>
      <c r="R737">
        <v>0</v>
      </c>
      <c r="S737">
        <v>0.37795000000000001</v>
      </c>
      <c r="T737">
        <v>0.94486999999999999</v>
      </c>
      <c r="U737" s="170">
        <v>9.3242000000000005E-2</v>
      </c>
    </row>
    <row r="738" spans="1:21" x14ac:dyDescent="0.25">
      <c r="A738" s="114">
        <v>0</v>
      </c>
      <c r="B738" s="171">
        <v>0.37795000000000001</v>
      </c>
      <c r="C738" s="171">
        <v>1.13384</v>
      </c>
      <c r="D738" s="181">
        <v>5.2434000000000001E-2</v>
      </c>
      <c r="E738" s="114"/>
      <c r="F738" s="114">
        <v>0</v>
      </c>
      <c r="G738" s="171">
        <v>0.37795000000000001</v>
      </c>
      <c r="H738">
        <v>1.13384</v>
      </c>
      <c r="I738" s="170">
        <v>5.2714999999999998E-2</v>
      </c>
      <c r="L738" s="170"/>
      <c r="M738" s="183">
        <v>0</v>
      </c>
      <c r="N738" s="111">
        <v>0.37795000000000001</v>
      </c>
      <c r="O738">
        <v>1.13384</v>
      </c>
      <c r="P738" s="170">
        <v>5.2436000000000003E-2</v>
      </c>
      <c r="Q738" s="170"/>
      <c r="R738">
        <v>0</v>
      </c>
      <c r="S738">
        <v>0.37795000000000001</v>
      </c>
      <c r="T738">
        <v>1.13384</v>
      </c>
      <c r="U738" s="170">
        <v>5.2458999999999999E-2</v>
      </c>
    </row>
    <row r="739" spans="1:21" x14ac:dyDescent="0.25">
      <c r="A739" s="114">
        <v>0</v>
      </c>
      <c r="B739" s="171">
        <v>0.37795000000000001</v>
      </c>
      <c r="C739" s="171">
        <v>1.32281</v>
      </c>
      <c r="D739" s="181">
        <v>2.9773999999999998E-2</v>
      </c>
      <c r="E739" s="114"/>
      <c r="F739" s="114">
        <v>0</v>
      </c>
      <c r="G739" s="171">
        <v>0.37795000000000001</v>
      </c>
      <c r="H739">
        <v>1.32281</v>
      </c>
      <c r="I739" s="170">
        <v>2.9891000000000001E-2</v>
      </c>
      <c r="L739" s="170"/>
      <c r="M739" s="183">
        <v>0</v>
      </c>
      <c r="N739" s="111">
        <v>0.37795000000000001</v>
      </c>
      <c r="O739">
        <v>1.32281</v>
      </c>
      <c r="P739" s="170">
        <v>2.9777000000000001E-2</v>
      </c>
      <c r="Q739" s="170"/>
      <c r="R739">
        <v>0</v>
      </c>
      <c r="S739">
        <v>0.37795000000000001</v>
      </c>
      <c r="T739">
        <v>1.32281</v>
      </c>
      <c r="U739" s="170">
        <v>2.9789E-2</v>
      </c>
    </row>
    <row r="740" spans="1:21" x14ac:dyDescent="0.25">
      <c r="A740" s="114">
        <v>0</v>
      </c>
      <c r="B740" s="171">
        <v>0.37795000000000001</v>
      </c>
      <c r="C740" s="171">
        <v>1.51179</v>
      </c>
      <c r="D740" s="181">
        <v>1.7007000000000001E-2</v>
      </c>
      <c r="E740" s="114"/>
      <c r="F740" s="114">
        <v>0</v>
      </c>
      <c r="G740" s="171">
        <v>0.37795000000000001</v>
      </c>
      <c r="H740">
        <v>1.51179</v>
      </c>
      <c r="I740" s="170">
        <v>1.7129999999999999E-2</v>
      </c>
      <c r="L740" s="170"/>
      <c r="M740" s="183">
        <v>0</v>
      </c>
      <c r="N740" s="111">
        <v>0.37795000000000001</v>
      </c>
      <c r="O740">
        <v>1.51179</v>
      </c>
      <c r="P740" s="170">
        <v>1.7009E-2</v>
      </c>
      <c r="Q740" s="170"/>
      <c r="R740">
        <v>0</v>
      </c>
      <c r="S740">
        <v>0.37795000000000001</v>
      </c>
      <c r="T740">
        <v>1.51179</v>
      </c>
      <c r="U740" s="170">
        <v>1.7025999999999999E-2</v>
      </c>
    </row>
    <row r="741" spans="1:21" x14ac:dyDescent="0.25">
      <c r="A741" s="114">
        <v>0</v>
      </c>
      <c r="B741" s="171">
        <v>0.37795000000000001</v>
      </c>
      <c r="C741" s="171">
        <v>1.70076</v>
      </c>
      <c r="D741" s="181">
        <v>9.7056E-3</v>
      </c>
      <c r="E741" s="114"/>
      <c r="F741" s="114">
        <v>0</v>
      </c>
      <c r="G741" s="171">
        <v>0.37795000000000001</v>
      </c>
      <c r="H741">
        <v>1.70076</v>
      </c>
      <c r="I741" s="170">
        <v>9.9594999999999996E-3</v>
      </c>
      <c r="L741" s="170"/>
      <c r="M741" s="183">
        <v>0</v>
      </c>
      <c r="N741" s="111">
        <v>0.37795000000000001</v>
      </c>
      <c r="O741">
        <v>1.70076</v>
      </c>
      <c r="P741" s="170">
        <v>9.7070999999999998E-3</v>
      </c>
      <c r="Q741" s="170"/>
      <c r="R741">
        <v>0</v>
      </c>
      <c r="S741">
        <v>0.37795000000000001</v>
      </c>
      <c r="T741">
        <v>1.70076</v>
      </c>
      <c r="U741" s="170">
        <v>9.7359999999999999E-3</v>
      </c>
    </row>
    <row r="742" spans="1:21" x14ac:dyDescent="0.25">
      <c r="A742" s="114">
        <v>0</v>
      </c>
      <c r="B742" s="171">
        <v>0.37795000000000001</v>
      </c>
      <c r="C742" s="171">
        <v>1.8897299999999999</v>
      </c>
      <c r="D742" s="181">
        <v>5.5256000000000003E-3</v>
      </c>
      <c r="E742" s="114"/>
      <c r="F742" s="114">
        <v>0</v>
      </c>
      <c r="G742" s="171">
        <v>0.37795000000000001</v>
      </c>
      <c r="H742">
        <v>1.8897299999999999</v>
      </c>
      <c r="I742" s="170">
        <v>6.0033999999999999E-3</v>
      </c>
      <c r="L742" s="170"/>
      <c r="M742" s="183">
        <v>0</v>
      </c>
      <c r="N742" s="111">
        <v>0.37795000000000001</v>
      </c>
      <c r="O742">
        <v>1.8897299999999999</v>
      </c>
      <c r="P742" s="170">
        <v>5.5265000000000002E-3</v>
      </c>
      <c r="Q742" s="170"/>
      <c r="R742">
        <v>0</v>
      </c>
      <c r="S742">
        <v>0.37795000000000001</v>
      </c>
      <c r="T742">
        <v>1.8897299999999999</v>
      </c>
      <c r="U742" s="170">
        <v>5.5710000000000004E-3</v>
      </c>
    </row>
    <row r="743" spans="1:21" x14ac:dyDescent="0.25">
      <c r="A743" s="114">
        <v>0</v>
      </c>
      <c r="B743" s="171">
        <v>0.37795000000000001</v>
      </c>
      <c r="C743" s="171">
        <v>2.0787100000000001</v>
      </c>
      <c r="D743" s="181">
        <v>3.1527E-3</v>
      </c>
      <c r="E743" s="114"/>
      <c r="F743" s="114">
        <v>0</v>
      </c>
      <c r="G743" s="171">
        <v>0.37795000000000001</v>
      </c>
      <c r="H743">
        <v>2.0787100000000001</v>
      </c>
      <c r="I743" s="170">
        <v>3.9129999999999998E-3</v>
      </c>
      <c r="L743" s="170"/>
      <c r="M743" s="183">
        <v>0</v>
      </c>
      <c r="N743" s="111">
        <v>0.37795000000000001</v>
      </c>
      <c r="O743">
        <v>2.0787100000000001</v>
      </c>
      <c r="P743" s="170">
        <v>3.1530999999999998E-3</v>
      </c>
      <c r="Q743" s="170"/>
      <c r="R743">
        <v>0</v>
      </c>
      <c r="S743">
        <v>0.37795000000000001</v>
      </c>
      <c r="T743">
        <v>2.0787100000000001</v>
      </c>
      <c r="U743" s="170">
        <v>3.2135000000000002E-3</v>
      </c>
    </row>
    <row r="744" spans="1:21" x14ac:dyDescent="0.25">
      <c r="A744" s="114">
        <v>0</v>
      </c>
      <c r="B744" s="171">
        <v>0.37795000000000001</v>
      </c>
      <c r="C744" s="171">
        <v>2.2676799999999999</v>
      </c>
      <c r="D744" s="181">
        <v>1.8144999999999999E-3</v>
      </c>
      <c r="E744" s="114"/>
      <c r="F744" s="114">
        <v>0</v>
      </c>
      <c r="G744" s="171">
        <v>0.37795000000000001</v>
      </c>
      <c r="H744">
        <v>2.2676799999999999</v>
      </c>
      <c r="I744" s="170">
        <v>2.8795000000000001E-3</v>
      </c>
      <c r="L744" s="170"/>
      <c r="M744" s="183">
        <v>0</v>
      </c>
      <c r="N744" s="111">
        <v>0.37795000000000001</v>
      </c>
      <c r="O744">
        <v>2.2676799999999999</v>
      </c>
      <c r="P744" s="170">
        <v>1.8146E-3</v>
      </c>
      <c r="Q744" s="170"/>
      <c r="R744">
        <v>0</v>
      </c>
      <c r="S744">
        <v>0.37795000000000001</v>
      </c>
      <c r="T744">
        <v>2.2676799999999999</v>
      </c>
      <c r="U744" s="170">
        <v>1.8901E-3</v>
      </c>
    </row>
    <row r="745" spans="1:21" x14ac:dyDescent="0.25">
      <c r="A745" s="114">
        <v>0</v>
      </c>
      <c r="B745" s="171">
        <v>0.37795000000000001</v>
      </c>
      <c r="C745" s="171">
        <v>2.4566499999999998</v>
      </c>
      <c r="D745" s="181">
        <v>1.0579999999999999E-3</v>
      </c>
      <c r="E745" s="114"/>
      <c r="F745" s="114">
        <v>0</v>
      </c>
      <c r="G745" s="171">
        <v>0.37795000000000001</v>
      </c>
      <c r="H745">
        <v>2.4566499999999998</v>
      </c>
      <c r="I745" s="170">
        <v>2.4153E-3</v>
      </c>
      <c r="L745" s="170"/>
      <c r="M745" s="183">
        <v>0</v>
      </c>
      <c r="N745" s="111">
        <v>0.37795000000000001</v>
      </c>
      <c r="O745">
        <v>2.4566499999999998</v>
      </c>
      <c r="P745" s="170">
        <v>1.0578E-3</v>
      </c>
      <c r="Q745" s="170"/>
      <c r="R745">
        <v>0</v>
      </c>
      <c r="S745">
        <v>0.37795000000000001</v>
      </c>
      <c r="T745">
        <v>2.4566499999999998</v>
      </c>
      <c r="U745" s="170">
        <v>1.1475000000000001E-3</v>
      </c>
    </row>
    <row r="746" spans="1:21" x14ac:dyDescent="0.25">
      <c r="A746" s="114">
        <v>0</v>
      </c>
      <c r="B746" s="171">
        <v>0.37795000000000001</v>
      </c>
      <c r="C746" s="171">
        <v>2.6456300000000001</v>
      </c>
      <c r="D746" s="181">
        <v>6.2489000000000002E-4</v>
      </c>
      <c r="E746" s="114"/>
      <c r="F746" s="114">
        <v>0</v>
      </c>
      <c r="G746" s="171">
        <v>0.37795000000000001</v>
      </c>
      <c r="H746">
        <v>2.6456300000000001</v>
      </c>
      <c r="I746" s="170">
        <v>2.2338000000000002E-3</v>
      </c>
      <c r="L746" s="170"/>
      <c r="M746" s="183">
        <v>0</v>
      </c>
      <c r="N746" s="111">
        <v>0.37795000000000001</v>
      </c>
      <c r="O746">
        <v>2.6456300000000001</v>
      </c>
      <c r="P746" s="170">
        <v>6.2458999999999995E-4</v>
      </c>
      <c r="Q746" s="170"/>
      <c r="R746">
        <v>0</v>
      </c>
      <c r="S746">
        <v>0.37795000000000001</v>
      </c>
      <c r="T746">
        <v>2.6456300000000001</v>
      </c>
      <c r="U746" s="170">
        <v>7.2791999999999996E-4</v>
      </c>
    </row>
    <row r="747" spans="1:21" x14ac:dyDescent="0.25">
      <c r="A747" s="114">
        <v>0</v>
      </c>
      <c r="B747" s="171">
        <v>0.37795000000000001</v>
      </c>
      <c r="C747" s="171">
        <v>2.8346</v>
      </c>
      <c r="D747" s="181">
        <v>3.7237000000000001E-4</v>
      </c>
      <c r="E747" s="114"/>
      <c r="F747" s="114">
        <v>0</v>
      </c>
      <c r="G747" s="171">
        <v>0.37795000000000001</v>
      </c>
      <c r="H747">
        <v>2.8346</v>
      </c>
      <c r="I747" s="170">
        <v>2.173E-3</v>
      </c>
      <c r="L747" s="170"/>
      <c r="M747" s="183">
        <v>0</v>
      </c>
      <c r="N747" s="111">
        <v>0.37795000000000001</v>
      </c>
      <c r="O747">
        <v>2.8346</v>
      </c>
      <c r="P747" s="170">
        <v>3.7202999999999997E-4</v>
      </c>
      <c r="Q747" s="170"/>
      <c r="R747">
        <v>0</v>
      </c>
      <c r="S747">
        <v>0.37795000000000001</v>
      </c>
      <c r="T747">
        <v>2.8346</v>
      </c>
      <c r="U747" s="170">
        <v>4.8870000000000001E-4</v>
      </c>
    </row>
    <row r="748" spans="1:21" x14ac:dyDescent="0.25">
      <c r="A748" s="114">
        <v>0</v>
      </c>
      <c r="B748" s="171">
        <v>0.37795000000000001</v>
      </c>
      <c r="C748" s="171">
        <v>3.0235699999999999</v>
      </c>
      <c r="D748" s="181">
        <v>2.2243E-4</v>
      </c>
      <c r="E748" s="114"/>
      <c r="F748" s="114">
        <v>0</v>
      </c>
      <c r="G748" s="171">
        <v>0.37795000000000001</v>
      </c>
      <c r="H748">
        <v>3.0235699999999999</v>
      </c>
      <c r="I748" s="170">
        <v>2.1448000000000001E-3</v>
      </c>
      <c r="L748" s="170"/>
      <c r="M748" s="183">
        <v>0</v>
      </c>
      <c r="N748" s="111">
        <v>0.37795000000000001</v>
      </c>
      <c r="O748">
        <v>3.0235699999999999</v>
      </c>
      <c r="P748" s="170">
        <v>2.2211E-4</v>
      </c>
      <c r="Q748" s="170"/>
      <c r="R748">
        <v>0</v>
      </c>
      <c r="S748">
        <v>0.37795000000000001</v>
      </c>
      <c r="T748">
        <v>3.0235699999999999</v>
      </c>
      <c r="U748" s="170">
        <v>3.5215000000000002E-4</v>
      </c>
    </row>
    <row r="749" spans="1:21" x14ac:dyDescent="0.25">
      <c r="A749" s="114">
        <v>0</v>
      </c>
      <c r="B749" s="171">
        <v>0.37795000000000001</v>
      </c>
      <c r="C749" s="171">
        <v>3.2125400000000002</v>
      </c>
      <c r="D749" s="181">
        <v>1.3227000000000001E-4</v>
      </c>
      <c r="E749" s="114"/>
      <c r="F749" s="114">
        <v>0</v>
      </c>
      <c r="G749" s="171">
        <v>0.37795000000000001</v>
      </c>
      <c r="H749">
        <v>3.2125400000000002</v>
      </c>
      <c r="I749" s="170">
        <v>2.1050000000000001E-3</v>
      </c>
      <c r="L749" s="170"/>
      <c r="M749" s="183">
        <v>0</v>
      </c>
      <c r="N749" s="111">
        <v>0.37795000000000001</v>
      </c>
      <c r="O749">
        <v>3.2125400000000002</v>
      </c>
      <c r="P749" s="170">
        <v>1.3200000000000001E-4</v>
      </c>
      <c r="Q749" s="170"/>
      <c r="R749">
        <v>0</v>
      </c>
      <c r="S749">
        <v>0.37795000000000001</v>
      </c>
      <c r="T749">
        <v>3.2125400000000002</v>
      </c>
      <c r="U749" s="170">
        <v>2.7561000000000003E-4</v>
      </c>
    </row>
    <row r="750" spans="1:21" x14ac:dyDescent="0.25">
      <c r="A750" s="114">
        <v>0</v>
      </c>
      <c r="B750" s="171">
        <v>0.37795000000000001</v>
      </c>
      <c r="C750" s="171">
        <v>3.4015200000000001</v>
      </c>
      <c r="D750" s="181">
        <v>7.7843000000000007E-5</v>
      </c>
      <c r="E750" s="114"/>
      <c r="F750" s="114">
        <v>0</v>
      </c>
      <c r="G750" s="171">
        <v>0.37795000000000001</v>
      </c>
      <c r="H750">
        <v>3.4015200000000001</v>
      </c>
      <c r="I750" s="170">
        <v>2.0349000000000001E-3</v>
      </c>
      <c r="L750" s="170"/>
      <c r="M750" s="183">
        <v>0</v>
      </c>
      <c r="N750" s="111">
        <v>0.37795000000000001</v>
      </c>
      <c r="O750">
        <v>3.4015200000000001</v>
      </c>
      <c r="P750" s="170">
        <v>7.7624000000000001E-5</v>
      </c>
      <c r="Q750" s="170"/>
      <c r="R750">
        <v>0</v>
      </c>
      <c r="S750">
        <v>0.37795000000000001</v>
      </c>
      <c r="T750">
        <v>3.4015200000000001</v>
      </c>
      <c r="U750" s="170">
        <v>2.3502000000000001E-4</v>
      </c>
    </row>
    <row r="751" spans="1:21" x14ac:dyDescent="0.25">
      <c r="A751" s="114">
        <v>0</v>
      </c>
      <c r="B751" s="171">
        <v>0.37795000000000001</v>
      </c>
      <c r="C751" s="171">
        <v>3.59049</v>
      </c>
      <c r="D751" s="181">
        <v>4.5148000000000002E-5</v>
      </c>
      <c r="E751" s="114"/>
      <c r="F751" s="114">
        <v>0</v>
      </c>
      <c r="G751" s="171">
        <v>0.37795000000000001</v>
      </c>
      <c r="H751">
        <v>3.59049</v>
      </c>
      <c r="I751" s="170">
        <v>1.9307E-3</v>
      </c>
      <c r="L751" s="170"/>
      <c r="M751" s="183">
        <v>0</v>
      </c>
      <c r="N751" s="111">
        <v>0.37795000000000001</v>
      </c>
      <c r="O751">
        <v>3.59049</v>
      </c>
      <c r="P751" s="170">
        <v>4.4981999999999997E-5</v>
      </c>
      <c r="Q751" s="170"/>
      <c r="R751">
        <v>0</v>
      </c>
      <c r="S751">
        <v>0.37795000000000001</v>
      </c>
      <c r="T751">
        <v>3.59049</v>
      </c>
      <c r="U751" s="170">
        <v>2.1623000000000001E-4</v>
      </c>
    </row>
    <row r="752" spans="1:21" x14ac:dyDescent="0.25">
      <c r="A752" s="114">
        <v>0</v>
      </c>
      <c r="B752" s="171">
        <v>0.37795000000000001</v>
      </c>
      <c r="C752" s="171">
        <v>3.7794599999999998</v>
      </c>
      <c r="D752" s="181">
        <v>2.5743999999999999E-5</v>
      </c>
      <c r="E752" s="114"/>
      <c r="F752" s="114">
        <v>0</v>
      </c>
      <c r="G752" s="171">
        <v>0.37795000000000001</v>
      </c>
      <c r="H752">
        <v>3.7794599999999998</v>
      </c>
      <c r="I752" s="170">
        <v>1.7964999999999999E-3</v>
      </c>
      <c r="L752" s="170"/>
      <c r="M752" s="183">
        <v>0</v>
      </c>
      <c r="N752" s="111">
        <v>0.37795000000000001</v>
      </c>
      <c r="O752">
        <v>3.7794599999999998</v>
      </c>
      <c r="P752" s="170">
        <v>2.5624999999999999E-5</v>
      </c>
      <c r="Q752" s="170"/>
      <c r="R752">
        <v>0</v>
      </c>
      <c r="S752">
        <v>0.37795000000000001</v>
      </c>
      <c r="T752">
        <v>3.7794599999999998</v>
      </c>
      <c r="U752" s="170">
        <v>2.1063000000000001E-4</v>
      </c>
    </row>
    <row r="753" spans="1:21" x14ac:dyDescent="0.25">
      <c r="A753" s="114">
        <v>0</v>
      </c>
      <c r="B753" s="171">
        <v>0.37795000000000001</v>
      </c>
      <c r="C753" s="171">
        <v>3.9684400000000002</v>
      </c>
      <c r="D753" s="181">
        <v>1.4423999999999999E-5</v>
      </c>
      <c r="E753" s="114"/>
      <c r="F753" s="114">
        <v>0</v>
      </c>
      <c r="G753" s="171">
        <v>0.37795000000000001</v>
      </c>
      <c r="H753">
        <v>3.9684400000000002</v>
      </c>
      <c r="I753" s="170">
        <v>1.6402000000000001E-3</v>
      </c>
      <c r="L753" s="170"/>
      <c r="M753" s="183">
        <v>0</v>
      </c>
      <c r="N753" s="111">
        <v>0.37795000000000001</v>
      </c>
      <c r="O753">
        <v>3.9684400000000002</v>
      </c>
      <c r="P753" s="170">
        <v>1.4343E-5</v>
      </c>
      <c r="Q753" s="170"/>
      <c r="R753">
        <v>0</v>
      </c>
      <c r="S753">
        <v>0.37795000000000001</v>
      </c>
      <c r="T753">
        <v>3.9684400000000002</v>
      </c>
      <c r="U753" s="170">
        <v>2.1275999999999999E-4</v>
      </c>
    </row>
    <row r="754" spans="1:21" x14ac:dyDescent="0.25">
      <c r="A754" s="114">
        <v>0</v>
      </c>
      <c r="B754" s="171">
        <v>0.37795000000000001</v>
      </c>
      <c r="C754" s="171">
        <v>4.1574099999999996</v>
      </c>
      <c r="D754" s="181">
        <v>7.9494000000000005E-6</v>
      </c>
      <c r="E754" s="114"/>
      <c r="F754" s="114">
        <v>0</v>
      </c>
      <c r="G754" s="171">
        <v>0.37795000000000001</v>
      </c>
      <c r="H754">
        <v>4.1574099999999996</v>
      </c>
      <c r="I754" s="170">
        <v>1.4710000000000001E-3</v>
      </c>
      <c r="L754" s="170"/>
      <c r="M754" s="183">
        <v>0</v>
      </c>
      <c r="N754" s="111">
        <v>0.37795000000000001</v>
      </c>
      <c r="O754">
        <v>4.1574099999999996</v>
      </c>
      <c r="P754" s="170">
        <v>7.8962999999999993E-6</v>
      </c>
      <c r="Q754" s="170"/>
      <c r="R754">
        <v>0</v>
      </c>
      <c r="S754">
        <v>0.37795000000000001</v>
      </c>
      <c r="T754">
        <v>4.1574099999999996</v>
      </c>
      <c r="U754" s="170">
        <v>2.1913E-4</v>
      </c>
    </row>
    <row r="755" spans="1:21" x14ac:dyDescent="0.25">
      <c r="A755" s="114">
        <v>0</v>
      </c>
      <c r="B755" s="171">
        <v>0.37795000000000001</v>
      </c>
      <c r="C755" s="171">
        <v>4.3463799999999999</v>
      </c>
      <c r="D755" s="181">
        <v>4.3201000000000004E-6</v>
      </c>
      <c r="E755" s="114"/>
      <c r="F755" s="114">
        <v>0</v>
      </c>
      <c r="G755" s="171">
        <v>0.37795000000000001</v>
      </c>
      <c r="H755">
        <v>4.3463799999999999</v>
      </c>
      <c r="I755" s="170">
        <v>1.2976000000000001E-3</v>
      </c>
      <c r="L755" s="170"/>
      <c r="M755" s="183">
        <v>0</v>
      </c>
      <c r="N755" s="111">
        <v>0.37795000000000001</v>
      </c>
      <c r="O755">
        <v>4.3463799999999999</v>
      </c>
      <c r="P755" s="170">
        <v>4.2876999999999996E-6</v>
      </c>
      <c r="Q755" s="170"/>
      <c r="R755">
        <v>0</v>
      </c>
      <c r="S755">
        <v>0.37795000000000001</v>
      </c>
      <c r="T755">
        <v>4.3463799999999999</v>
      </c>
      <c r="U755" s="170">
        <v>2.275E-4</v>
      </c>
    </row>
    <row r="756" spans="1:21" x14ac:dyDescent="0.25">
      <c r="A756" s="114">
        <v>0</v>
      </c>
      <c r="B756" s="171">
        <v>0.37795000000000001</v>
      </c>
      <c r="C756" s="171">
        <v>4.5353599999999998</v>
      </c>
      <c r="D756" s="181">
        <v>2.3244999999999999E-6</v>
      </c>
      <c r="E756" s="114"/>
      <c r="F756" s="114">
        <v>0</v>
      </c>
      <c r="G756" s="171">
        <v>0.37795000000000001</v>
      </c>
      <c r="H756">
        <v>4.5353599999999998</v>
      </c>
      <c r="I756" s="170">
        <v>1.1272999999999999E-3</v>
      </c>
      <c r="L756" s="170"/>
      <c r="M756" s="183">
        <v>0</v>
      </c>
      <c r="N756" s="111">
        <v>0.37795000000000001</v>
      </c>
      <c r="O756">
        <v>4.5353599999999998</v>
      </c>
      <c r="P756" s="170">
        <v>2.3062E-6</v>
      </c>
      <c r="Q756" s="170"/>
      <c r="R756">
        <v>0</v>
      </c>
      <c r="S756">
        <v>0.37795000000000001</v>
      </c>
      <c r="T756">
        <v>4.5353599999999998</v>
      </c>
      <c r="U756" s="170">
        <v>2.3643000000000001E-4</v>
      </c>
    </row>
    <row r="757" spans="1:21" x14ac:dyDescent="0.25">
      <c r="A757" s="114">
        <v>0</v>
      </c>
      <c r="B757" s="171">
        <v>0.37795000000000001</v>
      </c>
      <c r="C757" s="171">
        <v>4.7243300000000001</v>
      </c>
      <c r="D757" s="181">
        <v>1.2450999999999999E-6</v>
      </c>
      <c r="E757" s="114"/>
      <c r="F757" s="114">
        <v>0</v>
      </c>
      <c r="G757" s="171">
        <v>0.37795000000000001</v>
      </c>
      <c r="H757">
        <v>4.7243300000000001</v>
      </c>
      <c r="I757" s="170">
        <v>9.6582000000000005E-4</v>
      </c>
      <c r="L757" s="170"/>
      <c r="M757" s="183">
        <v>0</v>
      </c>
      <c r="N757" s="111">
        <v>0.37795000000000001</v>
      </c>
      <c r="O757">
        <v>4.7243300000000001</v>
      </c>
      <c r="P757" s="170">
        <v>1.2360999999999999E-6</v>
      </c>
      <c r="Q757" s="170"/>
      <c r="R757">
        <v>0</v>
      </c>
      <c r="S757">
        <v>0.37795000000000001</v>
      </c>
      <c r="T757">
        <v>4.7243300000000001</v>
      </c>
      <c r="U757" s="170">
        <v>2.4500999999999999E-4</v>
      </c>
    </row>
    <row r="758" spans="1:21" x14ac:dyDescent="0.25">
      <c r="A758" s="114">
        <v>0</v>
      </c>
      <c r="B758" s="171">
        <v>0.37795000000000001</v>
      </c>
      <c r="C758" s="171">
        <v>4.9132999999999996</v>
      </c>
      <c r="D758" s="181">
        <v>6.6853000000000002E-7</v>
      </c>
      <c r="E758" s="114"/>
      <c r="F758" s="114">
        <v>0</v>
      </c>
      <c r="G758" s="171">
        <v>0.37795000000000001</v>
      </c>
      <c r="H758">
        <v>4.9132999999999996</v>
      </c>
      <c r="I758" s="170">
        <v>8.1691000000000001E-4</v>
      </c>
      <c r="L758" s="170"/>
      <c r="M758" s="183">
        <v>0</v>
      </c>
      <c r="N758" s="111">
        <v>0.37795000000000001</v>
      </c>
      <c r="O758">
        <v>4.9132999999999996</v>
      </c>
      <c r="P758" s="170">
        <v>6.6517999999999998E-7</v>
      </c>
      <c r="Q758" s="170"/>
      <c r="R758">
        <v>0</v>
      </c>
      <c r="S758">
        <v>0.37795000000000001</v>
      </c>
      <c r="T758">
        <v>4.9132999999999996</v>
      </c>
      <c r="U758" s="170">
        <v>2.5265999999999998E-4</v>
      </c>
    </row>
    <row r="759" spans="1:21" x14ac:dyDescent="0.25">
      <c r="A759" s="114">
        <v>0</v>
      </c>
      <c r="B759" s="171">
        <v>0.37795000000000001</v>
      </c>
      <c r="C759" s="171">
        <v>5.1022800000000004</v>
      </c>
      <c r="D759" s="181">
        <v>3.6276E-7</v>
      </c>
      <c r="E759" s="114"/>
      <c r="F759" s="114">
        <v>0</v>
      </c>
      <c r="G759" s="171">
        <v>0.37795000000000001</v>
      </c>
      <c r="H759">
        <v>5.1022800000000004</v>
      </c>
      <c r="I759" s="170">
        <v>6.8283999999999999E-4</v>
      </c>
      <c r="L759" s="170"/>
      <c r="M759" s="183">
        <v>0</v>
      </c>
      <c r="N759" s="111">
        <v>0.37795000000000001</v>
      </c>
      <c r="O759">
        <v>5.1022800000000004</v>
      </c>
      <c r="P759" s="170">
        <v>3.6269999999999999E-7</v>
      </c>
      <c r="Q759" s="170"/>
      <c r="R759">
        <v>0</v>
      </c>
      <c r="S759">
        <v>0.37795000000000001</v>
      </c>
      <c r="T759">
        <v>5.1022800000000004</v>
      </c>
      <c r="U759" s="170">
        <v>2.5902E-4</v>
      </c>
    </row>
    <row r="760" spans="1:21" x14ac:dyDescent="0.25">
      <c r="A760" s="114">
        <v>0</v>
      </c>
      <c r="B760" s="171">
        <v>0.37795000000000001</v>
      </c>
      <c r="C760" s="171">
        <v>5.2912499999999998</v>
      </c>
      <c r="D760" s="181">
        <v>2.0069999999999999E-7</v>
      </c>
      <c r="E760" s="114"/>
      <c r="F760" s="114">
        <v>0</v>
      </c>
      <c r="G760" s="171">
        <v>0.37795000000000001</v>
      </c>
      <c r="H760">
        <v>5.2912499999999998</v>
      </c>
      <c r="I760" s="170">
        <v>5.6457000000000002E-4</v>
      </c>
      <c r="L760" s="170"/>
      <c r="M760" s="183">
        <v>0</v>
      </c>
      <c r="N760" s="111">
        <v>0.37795000000000001</v>
      </c>
      <c r="O760">
        <v>5.2912499999999998</v>
      </c>
      <c r="P760" s="170">
        <v>2.0237E-7</v>
      </c>
      <c r="Q760" s="170"/>
      <c r="R760">
        <v>0</v>
      </c>
      <c r="S760">
        <v>0.37795000000000001</v>
      </c>
      <c r="T760">
        <v>5.2912499999999998</v>
      </c>
      <c r="U760" s="170">
        <v>2.6387999999999997E-4</v>
      </c>
    </row>
    <row r="761" spans="1:21" x14ac:dyDescent="0.25">
      <c r="A761" s="114">
        <v>0</v>
      </c>
      <c r="B761" s="171">
        <v>0.37795000000000001</v>
      </c>
      <c r="C761" s="171">
        <v>5.4802200000000001</v>
      </c>
      <c r="D761" s="181">
        <v>1.1419000000000001E-7</v>
      </c>
      <c r="E761" s="114"/>
      <c r="F761" s="114">
        <v>0</v>
      </c>
      <c r="G761" s="171">
        <v>0.37795000000000001</v>
      </c>
      <c r="H761">
        <v>5.4802200000000001</v>
      </c>
      <c r="I761" s="170">
        <v>4.6204999999999998E-4</v>
      </c>
      <c r="L761" s="170"/>
      <c r="M761" s="183">
        <v>0</v>
      </c>
      <c r="N761" s="111">
        <v>0.37795000000000001</v>
      </c>
      <c r="O761">
        <v>5.4802200000000001</v>
      </c>
      <c r="P761" s="170">
        <v>1.1666E-7</v>
      </c>
      <c r="Q761" s="170"/>
      <c r="R761">
        <v>0</v>
      </c>
      <c r="S761">
        <v>0.37795000000000001</v>
      </c>
      <c r="T761">
        <v>5.4802200000000001</v>
      </c>
      <c r="U761" s="170">
        <v>2.6713000000000003E-4</v>
      </c>
    </row>
    <row r="762" spans="1:21" x14ac:dyDescent="0.25">
      <c r="A762" s="114">
        <v>0</v>
      </c>
      <c r="B762" s="171">
        <v>0.37795000000000001</v>
      </c>
      <c r="C762" s="171">
        <v>5.6691900000000004</v>
      </c>
      <c r="D762" s="181">
        <v>6.7303000000000004E-8</v>
      </c>
      <c r="E762" s="114"/>
      <c r="F762" s="114">
        <v>0</v>
      </c>
      <c r="G762" s="171">
        <v>0.37795000000000001</v>
      </c>
      <c r="H762">
        <v>5.6691900000000004</v>
      </c>
      <c r="I762" s="170">
        <v>3.7455000000000002E-4</v>
      </c>
      <c r="L762" s="170"/>
      <c r="M762" s="183">
        <v>0</v>
      </c>
      <c r="N762" s="111">
        <v>0.37795000000000001</v>
      </c>
      <c r="O762">
        <v>5.6691900000000004</v>
      </c>
      <c r="P762" s="170">
        <v>7.0016999999999998E-8</v>
      </c>
      <c r="Q762" s="170"/>
      <c r="R762">
        <v>0</v>
      </c>
      <c r="S762">
        <v>0.37795000000000001</v>
      </c>
      <c r="T762">
        <v>5.6691900000000004</v>
      </c>
      <c r="U762" s="170">
        <v>2.6872000000000002E-4</v>
      </c>
    </row>
    <row r="763" spans="1:21" x14ac:dyDescent="0.25">
      <c r="A763" s="114">
        <v>0</v>
      </c>
      <c r="B763" s="171">
        <v>0.37795000000000001</v>
      </c>
      <c r="C763" s="171">
        <v>5.8581700000000003</v>
      </c>
      <c r="D763" s="181">
        <v>4.1272000000000001E-8</v>
      </c>
      <c r="E763" s="114"/>
      <c r="F763" s="114">
        <v>0</v>
      </c>
      <c r="G763" s="171">
        <v>0.37795000000000001</v>
      </c>
      <c r="H763">
        <v>5.8581700000000003</v>
      </c>
      <c r="I763" s="170">
        <v>3.0087000000000001E-4</v>
      </c>
      <c r="L763" s="170"/>
      <c r="M763" s="183">
        <v>0</v>
      </c>
      <c r="N763" s="111">
        <v>0.37795000000000001</v>
      </c>
      <c r="O763">
        <v>5.8581700000000003</v>
      </c>
      <c r="P763" s="170">
        <v>4.3947000000000003E-8</v>
      </c>
      <c r="Q763" s="170"/>
      <c r="R763">
        <v>0</v>
      </c>
      <c r="S763">
        <v>0.37795000000000001</v>
      </c>
      <c r="T763">
        <v>5.8581700000000003</v>
      </c>
      <c r="U763" s="170">
        <v>2.6867999999999998E-4</v>
      </c>
    </row>
    <row r="764" spans="1:21" x14ac:dyDescent="0.25">
      <c r="A764" s="114">
        <v>0</v>
      </c>
      <c r="B764" s="171">
        <v>0.37795000000000001</v>
      </c>
      <c r="C764" s="171">
        <v>6.0471399999999997</v>
      </c>
      <c r="D764" s="181">
        <v>2.6359999999999999E-8</v>
      </c>
      <c r="E764" s="114"/>
      <c r="F764" s="114">
        <v>0</v>
      </c>
      <c r="G764" s="171">
        <v>0.37795000000000001</v>
      </c>
      <c r="H764">
        <v>6.0471399999999997</v>
      </c>
      <c r="I764" s="170">
        <v>2.3960999999999999E-4</v>
      </c>
      <c r="L764" s="170"/>
      <c r="M764" s="183">
        <v>0</v>
      </c>
      <c r="N764" s="111">
        <v>0.37795000000000001</v>
      </c>
      <c r="O764">
        <v>6.0471399999999997</v>
      </c>
      <c r="P764" s="170">
        <v>2.8857999999999999E-8</v>
      </c>
      <c r="Q764" s="170"/>
      <c r="R764">
        <v>0</v>
      </c>
      <c r="S764">
        <v>0.37795000000000001</v>
      </c>
      <c r="T764">
        <v>6.0471399999999997</v>
      </c>
      <c r="U764" s="170">
        <v>2.6704000000000002E-4</v>
      </c>
    </row>
    <row r="765" spans="1:21" x14ac:dyDescent="0.25">
      <c r="A765" s="114">
        <v>0</v>
      </c>
      <c r="B765" s="171">
        <v>0.37795000000000001</v>
      </c>
      <c r="C765" s="171">
        <v>6.23611</v>
      </c>
      <c r="D765" s="181">
        <v>1.7493E-8</v>
      </c>
      <c r="E765" s="114"/>
      <c r="F765" s="114">
        <v>0</v>
      </c>
      <c r="G765" s="171">
        <v>0.37795000000000001</v>
      </c>
      <c r="H765">
        <v>6.23611</v>
      </c>
      <c r="I765" s="170">
        <v>1.8924E-4</v>
      </c>
      <c r="L765" s="170"/>
      <c r="M765" s="183">
        <v>0</v>
      </c>
      <c r="N765" s="111">
        <v>0.37795000000000001</v>
      </c>
      <c r="O765">
        <v>6.23611</v>
      </c>
      <c r="P765" s="170">
        <v>1.976E-8</v>
      </c>
      <c r="Q765" s="170"/>
      <c r="R765">
        <v>0</v>
      </c>
      <c r="S765">
        <v>0.37795000000000001</v>
      </c>
      <c r="T765">
        <v>6.23611</v>
      </c>
      <c r="U765" s="170">
        <v>2.6390000000000002E-4</v>
      </c>
    </row>
    <row r="766" spans="1:21" x14ac:dyDescent="0.25">
      <c r="A766" s="114">
        <v>0</v>
      </c>
      <c r="B766" s="171">
        <v>0.37795000000000001</v>
      </c>
      <c r="C766" s="171">
        <v>6.42509</v>
      </c>
      <c r="D766" s="181">
        <v>1.2E-8</v>
      </c>
      <c r="E766" s="114"/>
      <c r="F766" s="114">
        <v>0</v>
      </c>
      <c r="G766" s="171">
        <v>0.37795000000000001</v>
      </c>
      <c r="H766">
        <v>6.42509</v>
      </c>
      <c r="I766" s="170">
        <v>1.4825999999999999E-4</v>
      </c>
      <c r="L766" s="170"/>
      <c r="M766" s="183">
        <v>0</v>
      </c>
      <c r="N766" s="111">
        <v>0.37795000000000001</v>
      </c>
      <c r="O766">
        <v>6.42509</v>
      </c>
      <c r="P766" s="170">
        <v>1.4028E-8</v>
      </c>
      <c r="Q766" s="170"/>
      <c r="R766">
        <v>0</v>
      </c>
      <c r="S766">
        <v>0.37795000000000001</v>
      </c>
      <c r="T766">
        <v>6.42509</v>
      </c>
      <c r="U766" s="170">
        <v>2.5935999999999998E-4</v>
      </c>
    </row>
    <row r="767" spans="1:21" x14ac:dyDescent="0.25">
      <c r="A767" s="114">
        <v>0</v>
      </c>
      <c r="B767" s="171">
        <v>0.37795000000000001</v>
      </c>
      <c r="C767" s="171">
        <v>6.6140600000000003</v>
      </c>
      <c r="D767" s="181">
        <v>8.4533999999999998E-9</v>
      </c>
      <c r="E767" s="114"/>
      <c r="F767" s="114">
        <v>0</v>
      </c>
      <c r="G767" s="171">
        <v>0.37795000000000001</v>
      </c>
      <c r="H767">
        <v>6.6140600000000003</v>
      </c>
      <c r="I767" s="170">
        <v>1.1524E-4</v>
      </c>
      <c r="L767" s="170"/>
      <c r="M767" s="183">
        <v>0</v>
      </c>
      <c r="N767" s="111">
        <v>0.37795000000000001</v>
      </c>
      <c r="O767">
        <v>6.6140600000000003</v>
      </c>
      <c r="P767" s="170">
        <v>1.0255999999999999E-8</v>
      </c>
      <c r="Q767" s="170"/>
      <c r="R767">
        <v>0</v>
      </c>
      <c r="S767">
        <v>0.37795000000000001</v>
      </c>
      <c r="T767">
        <v>6.6140600000000003</v>
      </c>
      <c r="U767" s="170">
        <v>2.5355000000000001E-4</v>
      </c>
    </row>
    <row r="768" spans="1:21" x14ac:dyDescent="0.25">
      <c r="A768" s="114">
        <v>0</v>
      </c>
      <c r="B768" s="171">
        <v>0.37795000000000001</v>
      </c>
      <c r="C768" s="171">
        <v>6.8030299999999997</v>
      </c>
      <c r="D768" s="181">
        <v>6.0734999999999998E-9</v>
      </c>
      <c r="E768" s="114"/>
      <c r="F768" s="114">
        <v>0</v>
      </c>
      <c r="G768" s="171">
        <v>0.37795000000000001</v>
      </c>
      <c r="H768">
        <v>6.8030299999999997</v>
      </c>
      <c r="I768" s="170">
        <v>8.8886000000000002E-5</v>
      </c>
      <c r="L768" s="170"/>
      <c r="M768" s="183">
        <v>0</v>
      </c>
      <c r="N768" s="111">
        <v>0.37795000000000001</v>
      </c>
      <c r="O768">
        <v>6.8030299999999997</v>
      </c>
      <c r="P768" s="170">
        <v>7.6700000000000002E-9</v>
      </c>
      <c r="Q768" s="170"/>
      <c r="R768">
        <v>0</v>
      </c>
      <c r="S768">
        <v>0.37795000000000001</v>
      </c>
      <c r="T768">
        <v>6.8030299999999997</v>
      </c>
      <c r="U768" s="170">
        <v>2.4662000000000002E-4</v>
      </c>
    </row>
    <row r="769" spans="1:21" x14ac:dyDescent="0.25">
      <c r="A769" s="114">
        <v>0</v>
      </c>
      <c r="B769" s="171">
        <v>0.37795000000000001</v>
      </c>
      <c r="C769" s="171">
        <v>6.9920099999999996</v>
      </c>
      <c r="D769" s="181">
        <v>4.4221999999999999E-9</v>
      </c>
      <c r="E769" s="114"/>
      <c r="F769" s="114">
        <v>0</v>
      </c>
      <c r="G769" s="171">
        <v>0.37795000000000001</v>
      </c>
      <c r="H769">
        <v>6.9920099999999996</v>
      </c>
      <c r="I769" s="170">
        <v>6.8038000000000001E-5</v>
      </c>
      <c r="L769" s="170"/>
      <c r="M769" s="183">
        <v>0</v>
      </c>
      <c r="N769" s="111">
        <v>0.37795000000000001</v>
      </c>
      <c r="O769">
        <v>6.9920099999999996</v>
      </c>
      <c r="P769" s="170">
        <v>5.8353000000000003E-9</v>
      </c>
      <c r="Q769" s="170"/>
      <c r="R769">
        <v>0</v>
      </c>
      <c r="S769">
        <v>0.37795000000000001</v>
      </c>
      <c r="T769">
        <v>6.9920099999999996</v>
      </c>
      <c r="U769" s="170">
        <v>2.3871E-4</v>
      </c>
    </row>
    <row r="770" spans="1:21" x14ac:dyDescent="0.25">
      <c r="A770" s="114">
        <v>0</v>
      </c>
      <c r="B770" s="171">
        <v>0.37795000000000001</v>
      </c>
      <c r="C770" s="171">
        <v>7.1809799999999999</v>
      </c>
      <c r="D770" s="181">
        <v>3.2455E-9</v>
      </c>
      <c r="E770" s="114"/>
      <c r="F770" s="114">
        <v>0</v>
      </c>
      <c r="G770" s="171">
        <v>0.37795000000000001</v>
      </c>
      <c r="H770">
        <v>7.1809799999999999</v>
      </c>
      <c r="I770" s="170">
        <v>5.1690000000000001E-5</v>
      </c>
      <c r="L770" s="170"/>
      <c r="M770" s="183">
        <v>0</v>
      </c>
      <c r="N770" s="111">
        <v>0.37795000000000001</v>
      </c>
      <c r="O770">
        <v>7.1809799999999999</v>
      </c>
      <c r="P770" s="170">
        <v>4.4964000000000003E-9</v>
      </c>
      <c r="Q770" s="170"/>
      <c r="R770">
        <v>0</v>
      </c>
      <c r="S770">
        <v>0.37795000000000001</v>
      </c>
      <c r="T770">
        <v>7.1809799999999999</v>
      </c>
      <c r="U770" s="170">
        <v>2.2997E-4</v>
      </c>
    </row>
    <row r="771" spans="1:21" x14ac:dyDescent="0.25">
      <c r="A771" s="114">
        <v>0</v>
      </c>
      <c r="B771" s="171">
        <v>0.37795000000000001</v>
      </c>
      <c r="C771" s="171">
        <v>7.3699500000000002</v>
      </c>
      <c r="D771" s="181">
        <v>2.3906E-9</v>
      </c>
      <c r="E771" s="114"/>
      <c r="F771" s="114">
        <v>0</v>
      </c>
      <c r="G771" s="171">
        <v>0.37795000000000001</v>
      </c>
      <c r="H771">
        <v>7.3699500000000002</v>
      </c>
      <c r="I771" s="170">
        <v>3.8977000000000003E-5</v>
      </c>
      <c r="L771" s="170"/>
      <c r="M771" s="183">
        <v>0</v>
      </c>
      <c r="N771" s="111">
        <v>0.37795000000000001</v>
      </c>
      <c r="O771">
        <v>7.3699500000000002</v>
      </c>
      <c r="P771" s="170">
        <v>3.4983999999999998E-9</v>
      </c>
      <c r="Q771" s="170"/>
      <c r="R771">
        <v>0</v>
      </c>
      <c r="S771">
        <v>0.37795000000000001</v>
      </c>
      <c r="T771">
        <v>7.3699500000000002</v>
      </c>
      <c r="U771" s="170">
        <v>2.2055999999999999E-4</v>
      </c>
    </row>
    <row r="772" spans="1:21" x14ac:dyDescent="0.25">
      <c r="A772" s="114">
        <v>0</v>
      </c>
      <c r="B772" s="171">
        <v>0.37795000000000001</v>
      </c>
      <c r="C772" s="171">
        <v>7.5589199999999996</v>
      </c>
      <c r="D772" s="181">
        <v>1.7615E-9</v>
      </c>
      <c r="E772" s="114"/>
      <c r="F772" s="114">
        <v>0</v>
      </c>
      <c r="G772" s="171">
        <v>0.37795000000000001</v>
      </c>
      <c r="H772">
        <v>7.5589199999999996</v>
      </c>
      <c r="I772" s="170">
        <v>2.9173E-5</v>
      </c>
      <c r="L772" s="170"/>
      <c r="M772" s="183">
        <v>0</v>
      </c>
      <c r="N772" s="111">
        <v>0.37795000000000001</v>
      </c>
      <c r="O772">
        <v>7.5589199999999996</v>
      </c>
      <c r="P772" s="170">
        <v>2.7430000000000001E-9</v>
      </c>
      <c r="Q772" s="170"/>
      <c r="R772">
        <v>0</v>
      </c>
      <c r="S772">
        <v>0.37795000000000001</v>
      </c>
      <c r="T772">
        <v>7.5589199999999996</v>
      </c>
      <c r="U772" s="170">
        <v>2.1063000000000001E-4</v>
      </c>
    </row>
    <row r="773" spans="1:21" x14ac:dyDescent="0.25">
      <c r="A773" s="114">
        <v>0</v>
      </c>
      <c r="B773" s="171">
        <v>0.37795000000000001</v>
      </c>
      <c r="C773" s="171">
        <v>7.7478999999999996</v>
      </c>
      <c r="D773" s="181">
        <v>1.2954000000000001E-9</v>
      </c>
      <c r="E773" s="114"/>
      <c r="F773" s="114">
        <v>0</v>
      </c>
      <c r="G773" s="171">
        <v>0.37795000000000001</v>
      </c>
      <c r="H773">
        <v>7.7478999999999996</v>
      </c>
      <c r="I773" s="170">
        <v>2.1673999999999999E-5</v>
      </c>
      <c r="L773" s="170"/>
      <c r="M773" s="183">
        <v>0</v>
      </c>
      <c r="N773" s="111">
        <v>0.37795000000000001</v>
      </c>
      <c r="O773">
        <v>7.7478999999999996</v>
      </c>
      <c r="P773" s="170">
        <v>2.1651999999999999E-9</v>
      </c>
      <c r="Q773" s="170"/>
      <c r="R773">
        <v>0</v>
      </c>
      <c r="S773">
        <v>0.37795000000000001</v>
      </c>
      <c r="T773">
        <v>7.7478999999999996</v>
      </c>
      <c r="U773" s="170">
        <v>2.0031000000000001E-4</v>
      </c>
    </row>
    <row r="774" spans="1:21" x14ac:dyDescent="0.25">
      <c r="A774" s="114">
        <v>0</v>
      </c>
      <c r="B774" s="171">
        <v>0.37795000000000001</v>
      </c>
      <c r="C774" s="171">
        <v>7.9368699999999999</v>
      </c>
      <c r="D774" s="181">
        <v>9.4894999999999991E-10</v>
      </c>
      <c r="E774" s="114"/>
      <c r="F774" s="114">
        <v>0</v>
      </c>
      <c r="G774" s="171">
        <v>0.37795000000000001</v>
      </c>
      <c r="H774">
        <v>7.9368699999999999</v>
      </c>
      <c r="I774" s="170">
        <v>1.5985E-5</v>
      </c>
      <c r="L774" s="170"/>
      <c r="M774" s="183">
        <v>0</v>
      </c>
      <c r="N774" s="111">
        <v>0.37795000000000001</v>
      </c>
      <c r="O774">
        <v>7.9368699999999999</v>
      </c>
      <c r="P774" s="170">
        <v>1.7201999999999999E-9</v>
      </c>
      <c r="Q774" s="170"/>
      <c r="R774">
        <v>0</v>
      </c>
      <c r="S774">
        <v>0.37795000000000001</v>
      </c>
      <c r="T774">
        <v>7.9368699999999999</v>
      </c>
      <c r="U774" s="170">
        <v>1.8975E-4</v>
      </c>
    </row>
    <row r="775" spans="1:21" x14ac:dyDescent="0.25">
      <c r="A775" s="114">
        <v>0</v>
      </c>
      <c r="B775" s="171">
        <v>0.37795000000000001</v>
      </c>
      <c r="C775" s="171">
        <v>8.1258400000000002</v>
      </c>
      <c r="D775" s="181">
        <v>6.9174000000000003E-10</v>
      </c>
      <c r="E775" s="114"/>
      <c r="F775" s="114">
        <v>0</v>
      </c>
      <c r="G775" s="171">
        <v>0.37795000000000001</v>
      </c>
      <c r="H775">
        <v>8.1258400000000002</v>
      </c>
      <c r="I775" s="170">
        <v>1.1702000000000001E-5</v>
      </c>
      <c r="L775" s="170"/>
      <c r="M775" s="183">
        <v>0</v>
      </c>
      <c r="N775" s="111">
        <v>0.37795000000000001</v>
      </c>
      <c r="O775">
        <v>8.1258400000000002</v>
      </c>
      <c r="P775" s="170">
        <v>1.3759E-9</v>
      </c>
      <c r="Q775" s="170"/>
      <c r="R775">
        <v>0</v>
      </c>
      <c r="S775">
        <v>0.37795000000000001</v>
      </c>
      <c r="T775">
        <v>8.1258400000000002</v>
      </c>
      <c r="U775" s="170">
        <v>1.7907E-4</v>
      </c>
    </row>
    <row r="776" spans="1:21" x14ac:dyDescent="0.25">
      <c r="A776" s="114">
        <v>0</v>
      </c>
      <c r="B776" s="171">
        <v>0.37795000000000001</v>
      </c>
      <c r="C776" s="171">
        <v>8.3148199999999992</v>
      </c>
      <c r="D776" s="181">
        <v>5.0134000000000005E-10</v>
      </c>
      <c r="E776" s="114"/>
      <c r="F776" s="114">
        <v>0</v>
      </c>
      <c r="G776" s="171">
        <v>0.37795000000000001</v>
      </c>
      <c r="H776">
        <v>8.3148199999999992</v>
      </c>
      <c r="I776" s="170">
        <v>8.5039E-6</v>
      </c>
      <c r="L776" s="170"/>
      <c r="M776" s="183">
        <v>0</v>
      </c>
      <c r="N776" s="111">
        <v>0.37795000000000001</v>
      </c>
      <c r="O776">
        <v>8.3148199999999992</v>
      </c>
      <c r="P776" s="170">
        <v>1.1086000000000001E-9</v>
      </c>
      <c r="Q776" s="170"/>
      <c r="R776">
        <v>0</v>
      </c>
      <c r="S776">
        <v>0.37795000000000001</v>
      </c>
      <c r="T776">
        <v>8.3148199999999992</v>
      </c>
      <c r="U776" s="170">
        <v>1.6836999999999999E-4</v>
      </c>
    </row>
    <row r="777" spans="1:21" x14ac:dyDescent="0.25">
      <c r="A777" s="114">
        <v>0</v>
      </c>
      <c r="B777" s="171">
        <v>0.37795000000000001</v>
      </c>
      <c r="C777" s="171">
        <v>8.5037900000000004</v>
      </c>
      <c r="D777" s="181">
        <v>3.6105000000000001E-10</v>
      </c>
      <c r="E777" s="114"/>
      <c r="F777" s="114">
        <v>0</v>
      </c>
      <c r="G777" s="171">
        <v>0.37795000000000001</v>
      </c>
      <c r="H777">
        <v>8.5037900000000004</v>
      </c>
      <c r="I777" s="170">
        <v>6.1345999999999997E-6</v>
      </c>
      <c r="L777" s="170"/>
      <c r="M777" s="183">
        <v>0</v>
      </c>
      <c r="N777" s="111">
        <v>0.37795000000000001</v>
      </c>
      <c r="O777">
        <v>8.5037900000000004</v>
      </c>
      <c r="P777" s="170">
        <v>9.0025999999999995E-10</v>
      </c>
      <c r="Q777" s="170"/>
      <c r="R777">
        <v>0</v>
      </c>
      <c r="S777">
        <v>0.37795000000000001</v>
      </c>
      <c r="T777">
        <v>8.5037900000000004</v>
      </c>
      <c r="U777" s="170">
        <v>1.5776000000000001E-4</v>
      </c>
    </row>
    <row r="778" spans="1:21" x14ac:dyDescent="0.25">
      <c r="A778" s="114">
        <v>0</v>
      </c>
      <c r="B778" s="171">
        <v>0.37795000000000001</v>
      </c>
      <c r="C778" s="171">
        <v>8.6927599999999998</v>
      </c>
      <c r="D778" s="181">
        <v>2.5828000000000001E-10</v>
      </c>
      <c r="E778" s="114"/>
      <c r="F778" s="114">
        <v>0</v>
      </c>
      <c r="G778" s="171">
        <v>0.37795000000000001</v>
      </c>
      <c r="H778">
        <v>8.6927599999999998</v>
      </c>
      <c r="I778" s="170">
        <v>4.3931000000000003E-6</v>
      </c>
      <c r="L778" s="170"/>
      <c r="M778" s="183">
        <v>0</v>
      </c>
      <c r="N778" s="111">
        <v>0.37795000000000001</v>
      </c>
      <c r="O778">
        <v>8.6927599999999998</v>
      </c>
      <c r="P778" s="170">
        <v>7.3742000000000002E-10</v>
      </c>
      <c r="Q778" s="170"/>
      <c r="R778">
        <v>0</v>
      </c>
      <c r="S778">
        <v>0.37795000000000001</v>
      </c>
      <c r="T778">
        <v>8.6927599999999998</v>
      </c>
      <c r="U778" s="170">
        <v>1.4731999999999999E-4</v>
      </c>
    </row>
    <row r="779" spans="1:21" x14ac:dyDescent="0.25">
      <c r="A779" s="114">
        <v>0</v>
      </c>
      <c r="B779" s="171">
        <v>0.37795000000000001</v>
      </c>
      <c r="C779" s="171">
        <v>8.8817400000000006</v>
      </c>
      <c r="D779" s="181">
        <v>1.8349E-10</v>
      </c>
      <c r="E779" s="114"/>
      <c r="F779" s="114">
        <v>0</v>
      </c>
      <c r="G779" s="171">
        <v>0.37795000000000001</v>
      </c>
      <c r="H779">
        <v>8.8817400000000006</v>
      </c>
      <c r="I779" s="170">
        <v>3.1229000000000002E-6</v>
      </c>
      <c r="L779" s="170"/>
      <c r="M779" s="183">
        <v>0</v>
      </c>
      <c r="N779" s="111">
        <v>0.37795000000000001</v>
      </c>
      <c r="O779">
        <v>8.8817400000000006</v>
      </c>
      <c r="P779" s="170">
        <v>6.0956000000000001E-10</v>
      </c>
      <c r="Q779" s="170"/>
      <c r="R779">
        <v>0</v>
      </c>
      <c r="S779">
        <v>0.37795000000000001</v>
      </c>
      <c r="T779">
        <v>8.8817400000000006</v>
      </c>
      <c r="U779" s="170">
        <v>1.3713000000000001E-4</v>
      </c>
    </row>
    <row r="780" spans="1:21" x14ac:dyDescent="0.25">
      <c r="A780" s="114">
        <v>0</v>
      </c>
      <c r="B780" s="171">
        <v>0.37795000000000001</v>
      </c>
      <c r="C780" s="171">
        <v>9.0707100000000001</v>
      </c>
      <c r="D780" s="181">
        <v>1.2943000000000001E-10</v>
      </c>
      <c r="E780" s="114"/>
      <c r="F780" s="114">
        <v>0</v>
      </c>
      <c r="G780" s="171">
        <v>0.37795000000000001</v>
      </c>
      <c r="H780">
        <v>9.0707100000000001</v>
      </c>
      <c r="I780" s="170">
        <v>2.2037000000000002E-6</v>
      </c>
      <c r="L780" s="170"/>
      <c r="M780" s="183">
        <v>0</v>
      </c>
      <c r="N780" s="111">
        <v>0.37795000000000001</v>
      </c>
      <c r="O780">
        <v>9.0707100000000001</v>
      </c>
      <c r="P780" s="170">
        <v>5.0860999999999996E-10</v>
      </c>
      <c r="Q780" s="170"/>
      <c r="R780">
        <v>0</v>
      </c>
      <c r="S780">
        <v>0.37795000000000001</v>
      </c>
      <c r="T780">
        <v>9.0707100000000001</v>
      </c>
      <c r="U780" s="170">
        <v>1.2725E-4</v>
      </c>
    </row>
    <row r="781" spans="1:21" x14ac:dyDescent="0.25">
      <c r="A781" s="114">
        <v>0</v>
      </c>
      <c r="B781" s="171">
        <v>0.37795000000000001</v>
      </c>
      <c r="C781" s="171">
        <v>9.2596799999999995</v>
      </c>
      <c r="D781" s="181">
        <v>9.0647000000000005E-11</v>
      </c>
      <c r="E781" s="114"/>
      <c r="F781" s="114">
        <v>0</v>
      </c>
      <c r="G781" s="171">
        <v>0.37795000000000001</v>
      </c>
      <c r="H781">
        <v>9.2596799999999995</v>
      </c>
      <c r="I781" s="170">
        <v>1.5436999999999999E-6</v>
      </c>
      <c r="L781" s="170"/>
      <c r="M781" s="183">
        <v>0</v>
      </c>
      <c r="N781" s="111">
        <v>0.37795000000000001</v>
      </c>
      <c r="O781">
        <v>9.2596799999999995</v>
      </c>
      <c r="P781" s="170">
        <v>4.2836000000000001E-10</v>
      </c>
      <c r="Q781" s="170"/>
      <c r="R781">
        <v>0</v>
      </c>
      <c r="S781">
        <v>0.37795000000000001</v>
      </c>
      <c r="T781">
        <v>9.2596799999999995</v>
      </c>
      <c r="U781" s="170">
        <v>1.1773E-4</v>
      </c>
    </row>
    <row r="782" spans="1:21" x14ac:dyDescent="0.25">
      <c r="A782" s="114">
        <v>0</v>
      </c>
      <c r="B782" s="171">
        <v>0.56691999999999998</v>
      </c>
      <c r="C782" s="171">
        <v>-1.8897299999999999</v>
      </c>
      <c r="D782" s="181">
        <v>4.8084E-3</v>
      </c>
      <c r="E782" s="114"/>
      <c r="F782" s="114">
        <v>0</v>
      </c>
      <c r="G782" s="171">
        <v>0.56691999999999998</v>
      </c>
      <c r="H782">
        <v>-1.8897299999999999</v>
      </c>
      <c r="I782" s="170">
        <v>5.3518999999999997E-3</v>
      </c>
      <c r="L782" s="170"/>
      <c r="M782" s="183">
        <v>0</v>
      </c>
      <c r="N782" s="111">
        <v>0.56691999999999998</v>
      </c>
      <c r="O782">
        <v>-1.8897299999999999</v>
      </c>
      <c r="P782" s="170">
        <v>4.8091000000000002E-3</v>
      </c>
      <c r="Q782" s="170"/>
      <c r="R782">
        <v>0</v>
      </c>
      <c r="S782">
        <v>0.56691999999999998</v>
      </c>
      <c r="T782">
        <v>-1.8897299999999999</v>
      </c>
      <c r="U782" s="170">
        <v>4.8576000000000001E-3</v>
      </c>
    </row>
    <row r="783" spans="1:21" x14ac:dyDescent="0.25">
      <c r="A783" s="114">
        <v>0</v>
      </c>
      <c r="B783" s="171">
        <v>0.56691999999999998</v>
      </c>
      <c r="C783" s="171">
        <v>-1.70075</v>
      </c>
      <c r="D783" s="181">
        <v>8.3202999999999992E-3</v>
      </c>
      <c r="E783" s="114"/>
      <c r="F783" s="114">
        <v>0</v>
      </c>
      <c r="G783" s="171">
        <v>0.56691999999999998</v>
      </c>
      <c r="H783">
        <v>-1.70075</v>
      </c>
      <c r="I783" s="170">
        <v>8.6275999999999992E-3</v>
      </c>
      <c r="L783" s="170"/>
      <c r="M783" s="183">
        <v>0</v>
      </c>
      <c r="N783" s="111">
        <v>0.56691999999999998</v>
      </c>
      <c r="O783">
        <v>-1.70075</v>
      </c>
      <c r="P783" s="170">
        <v>8.3216000000000002E-3</v>
      </c>
      <c r="Q783" s="170"/>
      <c r="R783">
        <v>0</v>
      </c>
      <c r="S783">
        <v>0.56691999999999998</v>
      </c>
      <c r="T783">
        <v>-1.70075</v>
      </c>
      <c r="U783" s="170">
        <v>8.3546000000000002E-3</v>
      </c>
    </row>
    <row r="784" spans="1:21" x14ac:dyDescent="0.25">
      <c r="A784" s="114">
        <v>0</v>
      </c>
      <c r="B784" s="171">
        <v>0.56691999999999998</v>
      </c>
      <c r="C784" s="171">
        <v>-1.5117799999999999</v>
      </c>
      <c r="D784" s="181">
        <v>1.4324E-2</v>
      </c>
      <c r="E784" s="114"/>
      <c r="F784" s="114">
        <v>0</v>
      </c>
      <c r="G784" s="171">
        <v>0.56691999999999998</v>
      </c>
      <c r="H784">
        <v>-1.5117799999999999</v>
      </c>
      <c r="I784" s="170">
        <v>1.4475E-2</v>
      </c>
      <c r="L784" s="170"/>
      <c r="M784" s="183">
        <v>0</v>
      </c>
      <c r="N784" s="111">
        <v>0.56691999999999998</v>
      </c>
      <c r="O784">
        <v>-1.5117799999999999</v>
      </c>
      <c r="P784" s="170">
        <v>1.4326E-2</v>
      </c>
      <c r="Q784" s="170"/>
      <c r="R784">
        <v>0</v>
      </c>
      <c r="S784">
        <v>0.56691999999999998</v>
      </c>
      <c r="T784">
        <v>-1.5117799999999999</v>
      </c>
      <c r="U784" s="170">
        <v>1.4345999999999999E-2</v>
      </c>
    </row>
    <row r="785" spans="1:21" x14ac:dyDescent="0.25">
      <c r="A785" s="114">
        <v>0</v>
      </c>
      <c r="B785" s="171">
        <v>0.56691999999999998</v>
      </c>
      <c r="C785" s="171">
        <v>-1.32281</v>
      </c>
      <c r="D785" s="181">
        <v>2.4489E-2</v>
      </c>
      <c r="E785" s="114"/>
      <c r="F785" s="114">
        <v>0</v>
      </c>
      <c r="G785" s="171">
        <v>0.56691999999999998</v>
      </c>
      <c r="H785">
        <v>-1.32281</v>
      </c>
      <c r="I785" s="170">
        <v>2.4590999999999998E-2</v>
      </c>
      <c r="L785" s="170"/>
      <c r="M785" s="183">
        <v>0</v>
      </c>
      <c r="N785" s="111">
        <v>0.56691999999999998</v>
      </c>
      <c r="O785">
        <v>-1.32281</v>
      </c>
      <c r="P785" s="170">
        <v>2.4492E-2</v>
      </c>
      <c r="Q785" s="170"/>
      <c r="R785">
        <v>0</v>
      </c>
      <c r="S785">
        <v>0.56691999999999998</v>
      </c>
      <c r="T785">
        <v>-1.32281</v>
      </c>
      <c r="U785" s="170">
        <v>2.4504000000000001E-2</v>
      </c>
    </row>
    <row r="786" spans="1:21" x14ac:dyDescent="0.25">
      <c r="A786" s="114">
        <v>0</v>
      </c>
      <c r="B786" s="171">
        <v>0.56691999999999998</v>
      </c>
      <c r="C786" s="171">
        <v>-1.1338299999999999</v>
      </c>
      <c r="D786" s="181">
        <v>4.1689999999999998E-2</v>
      </c>
      <c r="E786" s="114"/>
      <c r="F786" s="114">
        <v>0</v>
      </c>
      <c r="G786" s="171">
        <v>0.56691999999999998</v>
      </c>
      <c r="H786">
        <v>-1.1338299999999999</v>
      </c>
      <c r="I786" s="170">
        <v>4.1880000000000001E-2</v>
      </c>
      <c r="L786" s="170"/>
      <c r="M786" s="183">
        <v>0</v>
      </c>
      <c r="N786" s="111">
        <v>0.56691999999999998</v>
      </c>
      <c r="O786">
        <v>-1.1338299999999999</v>
      </c>
      <c r="P786" s="170">
        <v>4.1693000000000001E-2</v>
      </c>
      <c r="Q786" s="170"/>
      <c r="R786">
        <v>0</v>
      </c>
      <c r="S786">
        <v>0.56691999999999998</v>
      </c>
      <c r="T786">
        <v>-1.1338299999999999</v>
      </c>
      <c r="U786" s="170">
        <v>4.1709000000000003E-2</v>
      </c>
    </row>
    <row r="787" spans="1:21" x14ac:dyDescent="0.25">
      <c r="A787" s="114">
        <v>0</v>
      </c>
      <c r="B787" s="171">
        <v>0.56691999999999998</v>
      </c>
      <c r="C787" s="171">
        <v>-0.94486000000000003</v>
      </c>
      <c r="D787" s="181">
        <v>7.0760000000000003E-2</v>
      </c>
      <c r="E787" s="114"/>
      <c r="F787" s="114">
        <v>0</v>
      </c>
      <c r="G787" s="171">
        <v>0.56691999999999998</v>
      </c>
      <c r="H787">
        <v>-0.94486000000000003</v>
      </c>
      <c r="I787" s="170">
        <v>7.1225999999999998E-2</v>
      </c>
      <c r="L787" s="170"/>
      <c r="M787" s="183">
        <v>0</v>
      </c>
      <c r="N787" s="111">
        <v>0.56691999999999998</v>
      </c>
      <c r="O787">
        <v>-0.94486000000000003</v>
      </c>
      <c r="P787" s="170">
        <v>7.0762000000000005E-2</v>
      </c>
      <c r="Q787" s="170"/>
      <c r="R787">
        <v>0</v>
      </c>
      <c r="S787">
        <v>0.56691999999999998</v>
      </c>
      <c r="T787">
        <v>-0.94486000000000003</v>
      </c>
      <c r="U787" s="170">
        <v>7.0803000000000005E-2</v>
      </c>
    </row>
    <row r="788" spans="1:21" x14ac:dyDescent="0.25">
      <c r="A788" s="114">
        <v>0</v>
      </c>
      <c r="B788" s="171">
        <v>0.56691999999999998</v>
      </c>
      <c r="C788" s="171">
        <v>-0.75588999999999995</v>
      </c>
      <c r="D788" s="181">
        <v>0.11852</v>
      </c>
      <c r="E788" s="114"/>
      <c r="F788" s="114">
        <v>0</v>
      </c>
      <c r="G788" s="171">
        <v>0.56691999999999998</v>
      </c>
      <c r="H788">
        <v>-0.75588999999999995</v>
      </c>
      <c r="I788" s="170">
        <v>0.11953999999999999</v>
      </c>
      <c r="L788" s="170"/>
      <c r="M788" s="183">
        <v>0</v>
      </c>
      <c r="N788" s="111">
        <v>0.56691999999999998</v>
      </c>
      <c r="O788">
        <v>-0.75588999999999995</v>
      </c>
      <c r="P788" s="170">
        <v>0.11852</v>
      </c>
      <c r="Q788" s="170"/>
      <c r="R788">
        <v>0</v>
      </c>
      <c r="S788">
        <v>0.56691999999999998</v>
      </c>
      <c r="T788">
        <v>-0.75588999999999995</v>
      </c>
      <c r="U788" s="170">
        <v>0.11860999999999999</v>
      </c>
    </row>
    <row r="789" spans="1:21" x14ac:dyDescent="0.25">
      <c r="A789" s="114">
        <v>0</v>
      </c>
      <c r="B789" s="171">
        <v>0.56691999999999998</v>
      </c>
      <c r="C789" s="171">
        <v>-0.56691999999999998</v>
      </c>
      <c r="D789" s="181">
        <v>0.19114999999999999</v>
      </c>
      <c r="E789" s="114"/>
      <c r="F789" s="114">
        <v>0</v>
      </c>
      <c r="G789" s="171">
        <v>0.56691999999999998</v>
      </c>
      <c r="H789">
        <v>-0.56691999999999998</v>
      </c>
      <c r="I789" s="170">
        <v>0.19309999999999999</v>
      </c>
      <c r="L789" s="170"/>
      <c r="M789" s="183">
        <v>0</v>
      </c>
      <c r="N789" s="111">
        <v>0.56691999999999998</v>
      </c>
      <c r="O789">
        <v>-0.56691999999999998</v>
      </c>
      <c r="P789" s="170">
        <v>0.19114999999999999</v>
      </c>
      <c r="Q789" s="170"/>
      <c r="R789">
        <v>0</v>
      </c>
      <c r="S789">
        <v>0.56691999999999998</v>
      </c>
      <c r="T789">
        <v>-0.56691999999999998</v>
      </c>
      <c r="U789" s="170">
        <v>0.19133</v>
      </c>
    </row>
    <row r="790" spans="1:21" x14ac:dyDescent="0.25">
      <c r="A790" s="114">
        <v>0</v>
      </c>
      <c r="B790" s="171">
        <v>0.56691999999999998</v>
      </c>
      <c r="C790" s="171">
        <v>-0.37794</v>
      </c>
      <c r="D790" s="181">
        <v>0.28724</v>
      </c>
      <c r="E790" s="114"/>
      <c r="F790" s="114">
        <v>0</v>
      </c>
      <c r="G790" s="171">
        <v>0.56691999999999998</v>
      </c>
      <c r="H790">
        <v>-0.37794</v>
      </c>
      <c r="I790" s="170">
        <v>0.29054000000000002</v>
      </c>
      <c r="L790" s="170"/>
      <c r="M790" s="183">
        <v>0</v>
      </c>
      <c r="N790" s="111">
        <v>0.56691999999999998</v>
      </c>
      <c r="O790">
        <v>-0.37794</v>
      </c>
      <c r="P790" s="170">
        <v>0.28724</v>
      </c>
      <c r="Q790" s="170"/>
      <c r="R790">
        <v>0</v>
      </c>
      <c r="S790">
        <v>0.56691999999999998</v>
      </c>
      <c r="T790">
        <v>-0.37794</v>
      </c>
      <c r="U790" s="170">
        <v>0.28754999999999997</v>
      </c>
    </row>
    <row r="791" spans="1:21" x14ac:dyDescent="0.25">
      <c r="A791" s="114">
        <v>0</v>
      </c>
      <c r="B791" s="171">
        <v>0.56691999999999998</v>
      </c>
      <c r="C791" s="171">
        <v>-0.18897</v>
      </c>
      <c r="D791" s="181">
        <v>0.38368000000000002</v>
      </c>
      <c r="E791" s="114"/>
      <c r="F791" s="114">
        <v>0</v>
      </c>
      <c r="G791" s="171">
        <v>0.56691999999999998</v>
      </c>
      <c r="H791">
        <v>-0.18897</v>
      </c>
      <c r="I791" s="170">
        <v>0.38840000000000002</v>
      </c>
      <c r="L791" s="170"/>
      <c r="M791" s="183">
        <v>0</v>
      </c>
      <c r="N791" s="111">
        <v>0.56691999999999998</v>
      </c>
      <c r="O791">
        <v>-0.18897</v>
      </c>
      <c r="P791" s="170">
        <v>0.38368000000000002</v>
      </c>
      <c r="Q791" s="170"/>
      <c r="R791">
        <v>0</v>
      </c>
      <c r="S791">
        <v>0.56691999999999998</v>
      </c>
      <c r="T791">
        <v>-0.18897</v>
      </c>
      <c r="U791" s="170">
        <v>0.38411000000000001</v>
      </c>
    </row>
    <row r="792" spans="1:21" x14ac:dyDescent="0.25">
      <c r="A792">
        <v>0</v>
      </c>
      <c r="B792" s="170">
        <v>0.56691999999999998</v>
      </c>
      <c r="C792" s="170">
        <v>0</v>
      </c>
      <c r="D792" s="180">
        <v>0.42738999999999999</v>
      </c>
      <c r="F792">
        <v>0</v>
      </c>
      <c r="G792" s="170">
        <v>0.56691999999999998</v>
      </c>
      <c r="H792">
        <v>0</v>
      </c>
      <c r="I792" s="170">
        <v>0.43276999999999999</v>
      </c>
      <c r="L792" s="170"/>
      <c r="M792" s="183">
        <v>0</v>
      </c>
      <c r="N792" s="111">
        <v>0.56691999999999998</v>
      </c>
      <c r="O792">
        <v>0</v>
      </c>
      <c r="P792" s="170">
        <v>0.42738999999999999</v>
      </c>
      <c r="Q792" s="170"/>
      <c r="R792">
        <v>0</v>
      </c>
      <c r="S792">
        <v>0.56691999999999998</v>
      </c>
      <c r="T792">
        <v>0</v>
      </c>
      <c r="U792" s="170">
        <v>0.42787999999999998</v>
      </c>
    </row>
    <row r="793" spans="1:21" x14ac:dyDescent="0.25">
      <c r="A793">
        <v>0</v>
      </c>
      <c r="B793" s="170">
        <v>0.56691999999999998</v>
      </c>
      <c r="C793" s="170">
        <v>0.18898000000000001</v>
      </c>
      <c r="D793" s="180">
        <v>0.38368000000000002</v>
      </c>
      <c r="F793">
        <v>0</v>
      </c>
      <c r="G793" s="170">
        <v>0.56691999999999998</v>
      </c>
      <c r="H793">
        <v>0.18898000000000001</v>
      </c>
      <c r="I793" s="170">
        <v>0.38840000000000002</v>
      </c>
      <c r="L793" s="170"/>
      <c r="M793" s="183">
        <v>0</v>
      </c>
      <c r="N793" s="111">
        <v>0.56691999999999998</v>
      </c>
      <c r="O793">
        <v>0.18898000000000001</v>
      </c>
      <c r="P793" s="170">
        <v>0.38368000000000002</v>
      </c>
      <c r="Q793" s="170"/>
      <c r="R793">
        <v>0</v>
      </c>
      <c r="S793">
        <v>0.56691999999999998</v>
      </c>
      <c r="T793">
        <v>0.18898000000000001</v>
      </c>
      <c r="U793" s="170">
        <v>0.38411000000000001</v>
      </c>
    </row>
    <row r="794" spans="1:21" x14ac:dyDescent="0.25">
      <c r="A794">
        <v>0</v>
      </c>
      <c r="B794" s="170">
        <v>0.56691999999999998</v>
      </c>
      <c r="C794" s="170">
        <v>0.37795000000000001</v>
      </c>
      <c r="D794" s="180">
        <v>0.28724</v>
      </c>
      <c r="F794">
        <v>0</v>
      </c>
      <c r="G794" s="170">
        <v>0.56691999999999998</v>
      </c>
      <c r="H794">
        <v>0.37795000000000001</v>
      </c>
      <c r="I794" s="170">
        <v>0.29054000000000002</v>
      </c>
      <c r="L794" s="170"/>
      <c r="M794" s="183">
        <v>0</v>
      </c>
      <c r="N794" s="111">
        <v>0.56691999999999998</v>
      </c>
      <c r="O794">
        <v>0.37795000000000001</v>
      </c>
      <c r="P794" s="170">
        <v>0.28724</v>
      </c>
      <c r="Q794" s="170"/>
      <c r="R794">
        <v>0</v>
      </c>
      <c r="S794">
        <v>0.56691999999999998</v>
      </c>
      <c r="T794">
        <v>0.37795000000000001</v>
      </c>
      <c r="U794" s="170">
        <v>0.28754999999999997</v>
      </c>
    </row>
    <row r="795" spans="1:21" x14ac:dyDescent="0.25">
      <c r="A795">
        <v>0</v>
      </c>
      <c r="B795" s="170">
        <v>0.56691999999999998</v>
      </c>
      <c r="C795" s="170">
        <v>0.56691999999999998</v>
      </c>
      <c r="D795" s="180">
        <v>0.19114999999999999</v>
      </c>
      <c r="F795">
        <v>0</v>
      </c>
      <c r="G795" s="170">
        <v>0.56691999999999998</v>
      </c>
      <c r="H795">
        <v>0.56691999999999998</v>
      </c>
      <c r="I795" s="170">
        <v>0.19309999999999999</v>
      </c>
      <c r="L795" s="170"/>
      <c r="M795" s="183">
        <v>0</v>
      </c>
      <c r="N795" s="111">
        <v>0.56691999999999998</v>
      </c>
      <c r="O795">
        <v>0.56691999999999998</v>
      </c>
      <c r="P795" s="170">
        <v>0.19114999999999999</v>
      </c>
      <c r="Q795" s="170"/>
      <c r="R795">
        <v>0</v>
      </c>
      <c r="S795">
        <v>0.56691999999999998</v>
      </c>
      <c r="T795">
        <v>0.56691999999999998</v>
      </c>
      <c r="U795" s="170">
        <v>0.19133</v>
      </c>
    </row>
    <row r="796" spans="1:21" x14ac:dyDescent="0.25">
      <c r="A796">
        <v>0</v>
      </c>
      <c r="B796" s="170">
        <v>0.56691999999999998</v>
      </c>
      <c r="C796" s="170">
        <v>0.75590000000000002</v>
      </c>
      <c r="D796" s="180">
        <v>0.11852</v>
      </c>
      <c r="F796">
        <v>0</v>
      </c>
      <c r="G796" s="170">
        <v>0.56691999999999998</v>
      </c>
      <c r="H796">
        <v>0.75590000000000002</v>
      </c>
      <c r="I796" s="170">
        <v>0.11953999999999999</v>
      </c>
      <c r="L796" s="170"/>
      <c r="M796" s="183">
        <v>0</v>
      </c>
      <c r="N796" s="111">
        <v>0.56691999999999998</v>
      </c>
      <c r="O796">
        <v>0.75590000000000002</v>
      </c>
      <c r="P796" s="170">
        <v>0.11852</v>
      </c>
      <c r="Q796" s="170"/>
      <c r="R796">
        <v>0</v>
      </c>
      <c r="S796">
        <v>0.56691999999999998</v>
      </c>
      <c r="T796">
        <v>0.75590000000000002</v>
      </c>
      <c r="U796" s="170">
        <v>0.11860999999999999</v>
      </c>
    </row>
    <row r="797" spans="1:21" x14ac:dyDescent="0.25">
      <c r="A797">
        <v>0</v>
      </c>
      <c r="B797" s="170">
        <v>0.56691999999999998</v>
      </c>
      <c r="C797" s="170">
        <v>0.94486999999999999</v>
      </c>
      <c r="D797" s="180">
        <v>7.0760000000000003E-2</v>
      </c>
      <c r="F797">
        <v>0</v>
      </c>
      <c r="G797" s="170">
        <v>0.56691999999999998</v>
      </c>
      <c r="H797">
        <v>0.94486999999999999</v>
      </c>
      <c r="I797" s="170">
        <v>7.1225999999999998E-2</v>
      </c>
      <c r="L797" s="170"/>
      <c r="M797" s="183">
        <v>0</v>
      </c>
      <c r="N797" s="111">
        <v>0.56691999999999998</v>
      </c>
      <c r="O797">
        <v>0.94486999999999999</v>
      </c>
      <c r="P797" s="170">
        <v>7.0762000000000005E-2</v>
      </c>
      <c r="Q797" s="170"/>
      <c r="R797">
        <v>0</v>
      </c>
      <c r="S797">
        <v>0.56691999999999998</v>
      </c>
      <c r="T797">
        <v>0.94486999999999999</v>
      </c>
      <c r="U797" s="170">
        <v>7.0803000000000005E-2</v>
      </c>
    </row>
    <row r="798" spans="1:21" x14ac:dyDescent="0.25">
      <c r="A798">
        <v>0</v>
      </c>
      <c r="B798" s="170">
        <v>0.56691999999999998</v>
      </c>
      <c r="C798" s="170">
        <v>1.13384</v>
      </c>
      <c r="D798" s="180">
        <v>4.1689999999999998E-2</v>
      </c>
      <c r="F798">
        <v>0</v>
      </c>
      <c r="G798" s="170">
        <v>0.56691999999999998</v>
      </c>
      <c r="H798">
        <v>1.13384</v>
      </c>
      <c r="I798" s="170">
        <v>4.1880000000000001E-2</v>
      </c>
      <c r="L798" s="170"/>
      <c r="M798" s="183">
        <v>0</v>
      </c>
      <c r="N798" s="111">
        <v>0.56691999999999998</v>
      </c>
      <c r="O798">
        <v>1.13384</v>
      </c>
      <c r="P798" s="170">
        <v>4.1693000000000001E-2</v>
      </c>
      <c r="Q798" s="170"/>
      <c r="R798">
        <v>0</v>
      </c>
      <c r="S798">
        <v>0.56691999999999998</v>
      </c>
      <c r="T798">
        <v>1.13384</v>
      </c>
      <c r="U798" s="170">
        <v>4.1709000000000003E-2</v>
      </c>
    </row>
    <row r="799" spans="1:21" x14ac:dyDescent="0.25">
      <c r="A799">
        <v>0</v>
      </c>
      <c r="B799" s="170">
        <v>0.56691999999999998</v>
      </c>
      <c r="C799" s="170">
        <v>1.32281</v>
      </c>
      <c r="D799" s="180">
        <v>2.4489E-2</v>
      </c>
      <c r="F799">
        <v>0</v>
      </c>
      <c r="G799" s="170">
        <v>0.56691999999999998</v>
      </c>
      <c r="H799">
        <v>1.32281</v>
      </c>
      <c r="I799" s="170">
        <v>2.4590999999999998E-2</v>
      </c>
      <c r="L799" s="170"/>
      <c r="M799" s="183">
        <v>0</v>
      </c>
      <c r="N799" s="111">
        <v>0.56691999999999998</v>
      </c>
      <c r="O799">
        <v>1.32281</v>
      </c>
      <c r="P799" s="170">
        <v>2.4492E-2</v>
      </c>
      <c r="Q799" s="170"/>
      <c r="R799">
        <v>0</v>
      </c>
      <c r="S799">
        <v>0.56691999999999998</v>
      </c>
      <c r="T799">
        <v>1.32281</v>
      </c>
      <c r="U799" s="170">
        <v>2.4504000000000001E-2</v>
      </c>
    </row>
    <row r="800" spans="1:21" x14ac:dyDescent="0.25">
      <c r="A800">
        <v>0</v>
      </c>
      <c r="B800" s="170">
        <v>0.56691999999999998</v>
      </c>
      <c r="C800" s="170">
        <v>1.51179</v>
      </c>
      <c r="D800" s="180">
        <v>1.4324E-2</v>
      </c>
      <c r="F800">
        <v>0</v>
      </c>
      <c r="G800" s="170">
        <v>0.56691999999999998</v>
      </c>
      <c r="H800">
        <v>1.51179</v>
      </c>
      <c r="I800" s="170">
        <v>1.4475E-2</v>
      </c>
      <c r="L800" s="170"/>
      <c r="M800" s="183">
        <v>0</v>
      </c>
      <c r="N800" s="111">
        <v>0.56691999999999998</v>
      </c>
      <c r="O800">
        <v>1.51179</v>
      </c>
      <c r="P800" s="170">
        <v>1.4326E-2</v>
      </c>
      <c r="Q800" s="170"/>
      <c r="R800">
        <v>0</v>
      </c>
      <c r="S800">
        <v>0.56691999999999998</v>
      </c>
      <c r="T800">
        <v>1.51179</v>
      </c>
      <c r="U800" s="170">
        <v>1.4345999999999999E-2</v>
      </c>
    </row>
    <row r="801" spans="1:21" x14ac:dyDescent="0.25">
      <c r="A801">
        <v>0</v>
      </c>
      <c r="B801" s="170">
        <v>0.56691999999999998</v>
      </c>
      <c r="C801" s="170">
        <v>1.70076</v>
      </c>
      <c r="D801" s="180">
        <v>8.3202999999999992E-3</v>
      </c>
      <c r="F801">
        <v>0</v>
      </c>
      <c r="G801" s="170">
        <v>0.56691999999999998</v>
      </c>
      <c r="H801">
        <v>1.70076</v>
      </c>
      <c r="I801" s="170">
        <v>8.6275999999999992E-3</v>
      </c>
      <c r="L801" s="170"/>
      <c r="M801" s="183">
        <v>0</v>
      </c>
      <c r="N801" s="111">
        <v>0.56691999999999998</v>
      </c>
      <c r="O801">
        <v>1.70076</v>
      </c>
      <c r="P801" s="170">
        <v>8.3216000000000002E-3</v>
      </c>
      <c r="Q801" s="170"/>
      <c r="R801">
        <v>0</v>
      </c>
      <c r="S801">
        <v>0.56691999999999998</v>
      </c>
      <c r="T801">
        <v>1.70076</v>
      </c>
      <c r="U801" s="170">
        <v>8.3546000000000002E-3</v>
      </c>
    </row>
    <row r="802" spans="1:21" x14ac:dyDescent="0.25">
      <c r="A802">
        <v>0</v>
      </c>
      <c r="B802" s="170">
        <v>0.56691999999999998</v>
      </c>
      <c r="C802" s="170">
        <v>1.8897299999999999</v>
      </c>
      <c r="D802" s="180">
        <v>4.8084E-3</v>
      </c>
      <c r="F802">
        <v>0</v>
      </c>
      <c r="G802" s="170">
        <v>0.56691999999999998</v>
      </c>
      <c r="H802">
        <v>1.8897299999999999</v>
      </c>
      <c r="I802" s="170">
        <v>5.3518999999999997E-3</v>
      </c>
      <c r="L802" s="170"/>
      <c r="M802" s="183">
        <v>0</v>
      </c>
      <c r="N802" s="111">
        <v>0.56691999999999998</v>
      </c>
      <c r="O802">
        <v>1.8897299999999999</v>
      </c>
      <c r="P802" s="170">
        <v>4.8091000000000002E-3</v>
      </c>
      <c r="Q802" s="170"/>
      <c r="R802">
        <v>0</v>
      </c>
      <c r="S802">
        <v>0.56691999999999998</v>
      </c>
      <c r="T802">
        <v>1.8897299999999999</v>
      </c>
      <c r="U802" s="170">
        <v>4.8576000000000001E-3</v>
      </c>
    </row>
    <row r="803" spans="1:21" x14ac:dyDescent="0.25">
      <c r="A803">
        <v>0</v>
      </c>
      <c r="B803" s="170">
        <v>0.56691999999999998</v>
      </c>
      <c r="C803" s="170">
        <v>2.0787100000000001</v>
      </c>
      <c r="D803" s="180">
        <v>2.7815000000000001E-3</v>
      </c>
      <c r="F803">
        <v>0</v>
      </c>
      <c r="G803" s="170">
        <v>0.56691999999999998</v>
      </c>
      <c r="H803">
        <v>2.0787100000000001</v>
      </c>
      <c r="I803" s="170">
        <v>3.6097999999999998E-3</v>
      </c>
      <c r="L803" s="170"/>
      <c r="M803" s="183">
        <v>0</v>
      </c>
      <c r="N803" s="111">
        <v>0.56691999999999998</v>
      </c>
      <c r="O803">
        <v>2.0787100000000001</v>
      </c>
      <c r="P803" s="170">
        <v>2.7818000000000001E-3</v>
      </c>
      <c r="Q803" s="170"/>
      <c r="R803">
        <v>0</v>
      </c>
      <c r="S803">
        <v>0.56691999999999998</v>
      </c>
      <c r="T803">
        <v>2.0787100000000001</v>
      </c>
      <c r="U803" s="170">
        <v>2.8457000000000001E-3</v>
      </c>
    </row>
    <row r="804" spans="1:21" x14ac:dyDescent="0.25">
      <c r="A804">
        <v>0</v>
      </c>
      <c r="B804" s="170">
        <v>0.56691999999999998</v>
      </c>
      <c r="C804" s="170">
        <v>2.2676799999999999</v>
      </c>
      <c r="D804" s="180">
        <v>1.6214000000000001E-3</v>
      </c>
      <c r="F804">
        <v>0</v>
      </c>
      <c r="G804" s="170">
        <v>0.56691999999999998</v>
      </c>
      <c r="H804">
        <v>2.2676799999999999</v>
      </c>
      <c r="I804" s="170">
        <v>2.7488E-3</v>
      </c>
      <c r="L804" s="170"/>
      <c r="M804" s="183">
        <v>0</v>
      </c>
      <c r="N804" s="111">
        <v>0.56691999999999998</v>
      </c>
      <c r="O804">
        <v>2.2676799999999999</v>
      </c>
      <c r="P804" s="170">
        <v>1.6213E-3</v>
      </c>
      <c r="Q804" s="170"/>
      <c r="R804">
        <v>0</v>
      </c>
      <c r="S804">
        <v>0.56691999999999998</v>
      </c>
      <c r="T804">
        <v>2.2676799999999999</v>
      </c>
      <c r="U804" s="170">
        <v>1.6999000000000001E-3</v>
      </c>
    </row>
    <row r="805" spans="1:21" x14ac:dyDescent="0.25">
      <c r="A805">
        <v>0</v>
      </c>
      <c r="B805" s="170">
        <v>0.56691999999999998</v>
      </c>
      <c r="C805" s="170">
        <v>2.4566499999999998</v>
      </c>
      <c r="D805" s="180">
        <v>9.5591999999999997E-4</v>
      </c>
      <c r="F805">
        <v>0</v>
      </c>
      <c r="G805" s="170">
        <v>0.56691999999999998</v>
      </c>
      <c r="H805">
        <v>2.4566499999999998</v>
      </c>
      <c r="I805" s="170">
        <v>2.3651000000000002E-3</v>
      </c>
      <c r="L805" s="170"/>
      <c r="M805" s="183">
        <v>0</v>
      </c>
      <c r="N805" s="111">
        <v>0.56691999999999998</v>
      </c>
      <c r="O805">
        <v>2.4566499999999998</v>
      </c>
      <c r="P805" s="170">
        <v>9.5569999999999997E-4</v>
      </c>
      <c r="Q805" s="170"/>
      <c r="R805">
        <v>0</v>
      </c>
      <c r="S805">
        <v>0.56691999999999998</v>
      </c>
      <c r="T805">
        <v>2.4566499999999998</v>
      </c>
      <c r="U805" s="170">
        <v>1.0480999999999999E-3</v>
      </c>
    </row>
    <row r="806" spans="1:21" x14ac:dyDescent="0.25">
      <c r="A806">
        <v>0</v>
      </c>
      <c r="B806" s="170">
        <v>0.56691999999999998</v>
      </c>
      <c r="C806" s="170">
        <v>2.6456300000000001</v>
      </c>
      <c r="D806" s="180">
        <v>5.6977999999999998E-4</v>
      </c>
      <c r="F806">
        <v>0</v>
      </c>
      <c r="G806" s="170">
        <v>0.56691999999999998</v>
      </c>
      <c r="H806">
        <v>2.6456300000000001</v>
      </c>
      <c r="I806" s="170">
        <v>2.2174999999999999E-3</v>
      </c>
      <c r="L806" s="170"/>
      <c r="M806" s="183">
        <v>0</v>
      </c>
      <c r="N806" s="111">
        <v>0.56691999999999998</v>
      </c>
      <c r="O806">
        <v>2.6456300000000001</v>
      </c>
      <c r="P806" s="170">
        <v>5.6946000000000004E-4</v>
      </c>
      <c r="Q806" s="170"/>
      <c r="R806">
        <v>0</v>
      </c>
      <c r="S806">
        <v>0.56691999999999998</v>
      </c>
      <c r="T806">
        <v>2.6456300000000001</v>
      </c>
      <c r="U806" s="170">
        <v>6.7515999999999995E-4</v>
      </c>
    </row>
    <row r="807" spans="1:21" x14ac:dyDescent="0.25">
      <c r="A807">
        <v>0</v>
      </c>
      <c r="B807" s="170">
        <v>0.56691999999999998</v>
      </c>
      <c r="C807" s="170">
        <v>2.8346</v>
      </c>
      <c r="D807" s="180">
        <v>3.4189000000000002E-4</v>
      </c>
      <c r="F807">
        <v>0</v>
      </c>
      <c r="G807" s="170">
        <v>0.56691999999999998</v>
      </c>
      <c r="H807">
        <v>2.8346</v>
      </c>
      <c r="I807" s="170">
        <v>2.1676999999999998E-3</v>
      </c>
      <c r="L807" s="170"/>
      <c r="M807" s="183">
        <v>0</v>
      </c>
      <c r="N807" s="111">
        <v>0.56691999999999998</v>
      </c>
      <c r="O807">
        <v>2.8346</v>
      </c>
      <c r="P807" s="170">
        <v>3.4155999999999998E-4</v>
      </c>
      <c r="Q807" s="170"/>
      <c r="R807">
        <v>0</v>
      </c>
      <c r="S807">
        <v>0.56691999999999998</v>
      </c>
      <c r="T807">
        <v>2.8346</v>
      </c>
      <c r="U807" s="170">
        <v>4.6043000000000001E-4</v>
      </c>
    </row>
    <row r="808" spans="1:21" x14ac:dyDescent="0.25">
      <c r="A808">
        <v>0</v>
      </c>
      <c r="B808" s="170">
        <v>0.56691999999999998</v>
      </c>
      <c r="C808" s="170">
        <v>3.0235699999999999</v>
      </c>
      <c r="D808" s="180">
        <v>2.0525E-4</v>
      </c>
      <c r="F808">
        <v>0</v>
      </c>
      <c r="G808" s="170">
        <v>0.56691999999999998</v>
      </c>
      <c r="H808">
        <v>3.0235699999999999</v>
      </c>
      <c r="I808" s="170">
        <v>2.14E-3</v>
      </c>
      <c r="L808" s="170"/>
      <c r="M808" s="183">
        <v>0</v>
      </c>
      <c r="N808" s="111">
        <v>0.56691999999999998</v>
      </c>
      <c r="O808">
        <v>3.0235699999999999</v>
      </c>
      <c r="P808" s="170">
        <v>2.0494E-4</v>
      </c>
      <c r="Q808" s="170"/>
      <c r="R808">
        <v>0</v>
      </c>
      <c r="S808">
        <v>0.56691999999999998</v>
      </c>
      <c r="T808">
        <v>3.0235699999999999</v>
      </c>
      <c r="U808" s="170">
        <v>3.3708000000000002E-4</v>
      </c>
    </row>
    <row r="809" spans="1:21" x14ac:dyDescent="0.25">
      <c r="A809">
        <v>0</v>
      </c>
      <c r="B809" s="170">
        <v>0.56691999999999998</v>
      </c>
      <c r="C809" s="170">
        <v>3.2125400000000002</v>
      </c>
      <c r="D809" s="180">
        <v>1.2248000000000001E-4</v>
      </c>
      <c r="F809">
        <v>0</v>
      </c>
      <c r="G809" s="170">
        <v>0.56691999999999998</v>
      </c>
      <c r="H809">
        <v>3.2125400000000002</v>
      </c>
      <c r="I809" s="170">
        <v>2.0967999999999998E-3</v>
      </c>
      <c r="L809" s="170"/>
      <c r="M809" s="183">
        <v>0</v>
      </c>
      <c r="N809" s="111">
        <v>0.56691999999999998</v>
      </c>
      <c r="O809">
        <v>3.2125400000000002</v>
      </c>
      <c r="P809" s="170">
        <v>1.2222000000000001E-4</v>
      </c>
      <c r="Q809" s="170"/>
      <c r="R809">
        <v>0</v>
      </c>
      <c r="S809">
        <v>0.56691999999999998</v>
      </c>
      <c r="T809">
        <v>3.2125400000000002</v>
      </c>
      <c r="U809" s="170">
        <v>2.6783999999999998E-4</v>
      </c>
    </row>
    <row r="810" spans="1:21" x14ac:dyDescent="0.25">
      <c r="A810">
        <v>0</v>
      </c>
      <c r="B810" s="170">
        <v>0.56691999999999998</v>
      </c>
      <c r="C810" s="170">
        <v>3.4015200000000001</v>
      </c>
      <c r="D810" s="180">
        <v>7.2260000000000003E-5</v>
      </c>
      <c r="F810">
        <v>0</v>
      </c>
      <c r="G810" s="170">
        <v>0.56691999999999998</v>
      </c>
      <c r="H810">
        <v>3.4015200000000001</v>
      </c>
      <c r="I810" s="170">
        <v>2.0225E-3</v>
      </c>
      <c r="L810" s="170"/>
      <c r="M810" s="183">
        <v>0</v>
      </c>
      <c r="N810" s="111">
        <v>0.56691999999999998</v>
      </c>
      <c r="O810">
        <v>3.4015200000000001</v>
      </c>
      <c r="P810" s="170">
        <v>7.2047999999999999E-5</v>
      </c>
      <c r="Q810" s="170"/>
      <c r="R810">
        <v>0</v>
      </c>
      <c r="S810">
        <v>0.56691999999999998</v>
      </c>
      <c r="T810">
        <v>3.4015200000000001</v>
      </c>
      <c r="U810" s="170">
        <v>2.3136000000000001E-4</v>
      </c>
    </row>
    <row r="811" spans="1:21" x14ac:dyDescent="0.25">
      <c r="A811">
        <v>0</v>
      </c>
      <c r="B811" s="170">
        <v>0.56691999999999998</v>
      </c>
      <c r="C811" s="170">
        <v>3.59049</v>
      </c>
      <c r="D811" s="180">
        <v>4.1984000000000003E-5</v>
      </c>
      <c r="F811">
        <v>0</v>
      </c>
      <c r="G811" s="170">
        <v>0.56691999999999998</v>
      </c>
      <c r="H811">
        <v>3.59049</v>
      </c>
      <c r="I811" s="170">
        <v>1.9147000000000001E-3</v>
      </c>
      <c r="L811" s="170"/>
      <c r="M811" s="183">
        <v>0</v>
      </c>
      <c r="N811" s="111">
        <v>0.56691999999999998</v>
      </c>
      <c r="O811">
        <v>3.59049</v>
      </c>
      <c r="P811" s="170">
        <v>4.1823999999999998E-5</v>
      </c>
      <c r="Q811" s="170"/>
      <c r="R811">
        <v>0</v>
      </c>
      <c r="S811">
        <v>0.56691999999999998</v>
      </c>
      <c r="T811">
        <v>3.59049</v>
      </c>
      <c r="U811" s="170">
        <v>2.1489E-4</v>
      </c>
    </row>
    <row r="812" spans="1:21" x14ac:dyDescent="0.25">
      <c r="A812">
        <v>0</v>
      </c>
      <c r="B812" s="170">
        <v>0.56691999999999998</v>
      </c>
      <c r="C812" s="170">
        <v>3.7794599999999998</v>
      </c>
      <c r="D812" s="180">
        <v>2.3974000000000001E-5</v>
      </c>
      <c r="F812">
        <v>0</v>
      </c>
      <c r="G812" s="170">
        <v>0.56691999999999998</v>
      </c>
      <c r="H812">
        <v>3.7794599999999998</v>
      </c>
      <c r="I812" s="170">
        <v>1.7780000000000001E-3</v>
      </c>
      <c r="L812" s="170"/>
      <c r="M812" s="183">
        <v>0</v>
      </c>
      <c r="N812" s="111">
        <v>0.56691999999999998</v>
      </c>
      <c r="O812">
        <v>3.7794599999999998</v>
      </c>
      <c r="P812" s="170">
        <v>2.3859999999999999E-5</v>
      </c>
      <c r="Q812" s="170"/>
      <c r="R812">
        <v>0</v>
      </c>
      <c r="S812">
        <v>0.56691999999999998</v>
      </c>
      <c r="T812">
        <v>3.7794599999999998</v>
      </c>
      <c r="U812" s="170">
        <v>2.1055999999999999E-4</v>
      </c>
    </row>
    <row r="813" spans="1:21" x14ac:dyDescent="0.25">
      <c r="A813">
        <v>0</v>
      </c>
      <c r="B813" s="170">
        <v>0.56691999999999998</v>
      </c>
      <c r="C813" s="170">
        <v>3.9684400000000002</v>
      </c>
      <c r="D813" s="180">
        <v>1.345E-5</v>
      </c>
      <c r="F813">
        <v>0</v>
      </c>
      <c r="G813" s="170">
        <v>0.56691999999999998</v>
      </c>
      <c r="H813">
        <v>3.9684400000000002</v>
      </c>
      <c r="I813" s="170">
        <v>1.6206E-3</v>
      </c>
      <c r="L813" s="170"/>
      <c r="M813" s="183">
        <v>0</v>
      </c>
      <c r="N813" s="111">
        <v>0.56691999999999998</v>
      </c>
      <c r="O813">
        <v>3.9684400000000002</v>
      </c>
      <c r="P813" s="170">
        <v>1.3373000000000001E-5</v>
      </c>
      <c r="Q813" s="170"/>
      <c r="R813">
        <v>0</v>
      </c>
      <c r="S813">
        <v>0.56691999999999998</v>
      </c>
      <c r="T813">
        <v>3.9684400000000002</v>
      </c>
      <c r="U813" s="170">
        <v>2.1335000000000001E-4</v>
      </c>
    </row>
    <row r="814" spans="1:21" x14ac:dyDescent="0.25">
      <c r="A814">
        <v>0</v>
      </c>
      <c r="B814" s="170">
        <v>0.56691999999999998</v>
      </c>
      <c r="C814" s="170">
        <v>4.1574099999999996</v>
      </c>
      <c r="D814" s="180">
        <v>7.4232000000000003E-6</v>
      </c>
      <c r="F814">
        <v>0</v>
      </c>
      <c r="G814" s="170">
        <v>0.56691999999999998</v>
      </c>
      <c r="H814">
        <v>4.1574099999999996</v>
      </c>
      <c r="I814" s="170">
        <v>1.4514E-3</v>
      </c>
      <c r="L814" s="170"/>
      <c r="M814" s="183">
        <v>0</v>
      </c>
      <c r="N814" s="111">
        <v>0.56691999999999998</v>
      </c>
      <c r="O814">
        <v>4.1574099999999996</v>
      </c>
      <c r="P814" s="170">
        <v>7.3729000000000002E-6</v>
      </c>
      <c r="Q814" s="170"/>
      <c r="R814">
        <v>0</v>
      </c>
      <c r="S814">
        <v>0.56691999999999998</v>
      </c>
      <c r="T814">
        <v>4.1574099999999996</v>
      </c>
      <c r="U814" s="170">
        <v>2.2001E-4</v>
      </c>
    </row>
    <row r="815" spans="1:21" x14ac:dyDescent="0.25">
      <c r="A815">
        <v>0</v>
      </c>
      <c r="B815" s="170">
        <v>0.56691999999999998</v>
      </c>
      <c r="C815" s="170">
        <v>4.3463799999999999</v>
      </c>
      <c r="D815" s="180">
        <v>4.0408999999999997E-6</v>
      </c>
      <c r="F815">
        <v>0</v>
      </c>
      <c r="G815" s="170">
        <v>0.56691999999999998</v>
      </c>
      <c r="H815">
        <v>4.3463799999999999</v>
      </c>
      <c r="I815" s="170">
        <v>1.2788000000000001E-3</v>
      </c>
      <c r="L815" s="170"/>
      <c r="M815" s="183">
        <v>0</v>
      </c>
      <c r="N815" s="111">
        <v>0.56691999999999998</v>
      </c>
      <c r="O815">
        <v>4.3463799999999999</v>
      </c>
      <c r="P815" s="170">
        <v>4.0103000000000004E-6</v>
      </c>
      <c r="Q815" s="170"/>
      <c r="R815">
        <v>0</v>
      </c>
      <c r="S815">
        <v>0.56691999999999998</v>
      </c>
      <c r="T815">
        <v>4.3463799999999999</v>
      </c>
      <c r="U815" s="170">
        <v>2.2845999999999999E-4</v>
      </c>
    </row>
    <row r="816" spans="1:21" x14ac:dyDescent="0.25">
      <c r="A816">
        <v>0</v>
      </c>
      <c r="B816" s="170">
        <v>0.56691999999999998</v>
      </c>
      <c r="C816" s="170">
        <v>4.5353599999999998</v>
      </c>
      <c r="D816" s="180">
        <v>2.1786000000000002E-6</v>
      </c>
      <c r="F816">
        <v>0</v>
      </c>
      <c r="G816" s="170">
        <v>0.56691999999999998</v>
      </c>
      <c r="H816">
        <v>4.5353599999999998</v>
      </c>
      <c r="I816" s="170">
        <v>1.1100000000000001E-3</v>
      </c>
      <c r="L816" s="170"/>
      <c r="M816" s="183">
        <v>0</v>
      </c>
      <c r="N816" s="111">
        <v>0.56691999999999998</v>
      </c>
      <c r="O816">
        <v>4.5353599999999998</v>
      </c>
      <c r="P816" s="170">
        <v>2.1616000000000002E-6</v>
      </c>
      <c r="Q816" s="170"/>
      <c r="R816">
        <v>0</v>
      </c>
      <c r="S816">
        <v>0.56691999999999998</v>
      </c>
      <c r="T816">
        <v>4.5353599999999998</v>
      </c>
      <c r="U816" s="170">
        <v>2.3735E-4</v>
      </c>
    </row>
    <row r="817" spans="1:21" x14ac:dyDescent="0.25">
      <c r="A817">
        <v>0</v>
      </c>
      <c r="B817" s="170">
        <v>0.56691999999999998</v>
      </c>
      <c r="C817" s="170">
        <v>4.7243300000000001</v>
      </c>
      <c r="D817" s="180">
        <v>1.1699E-6</v>
      </c>
      <c r="F817">
        <v>0</v>
      </c>
      <c r="G817" s="170">
        <v>0.56691999999999998</v>
      </c>
      <c r="H817">
        <v>4.7243300000000001</v>
      </c>
      <c r="I817" s="170">
        <v>9.5034000000000004E-4</v>
      </c>
      <c r="L817" s="170"/>
      <c r="M817" s="183">
        <v>0</v>
      </c>
      <c r="N817" s="111">
        <v>0.56691999999999998</v>
      </c>
      <c r="O817">
        <v>4.7243300000000001</v>
      </c>
      <c r="P817" s="170">
        <v>1.1615E-6</v>
      </c>
      <c r="Q817" s="170"/>
      <c r="R817">
        <v>0</v>
      </c>
      <c r="S817">
        <v>0.56691999999999998</v>
      </c>
      <c r="T817">
        <v>4.7243300000000001</v>
      </c>
      <c r="U817" s="170">
        <v>2.4582E-4</v>
      </c>
    </row>
    <row r="818" spans="1:21" x14ac:dyDescent="0.25">
      <c r="A818">
        <v>0</v>
      </c>
      <c r="B818" s="170">
        <v>0.56691999999999998</v>
      </c>
      <c r="C818" s="170">
        <v>4.9132999999999996</v>
      </c>
      <c r="D818" s="180">
        <v>6.3005999999999997E-7</v>
      </c>
      <c r="F818">
        <v>0</v>
      </c>
      <c r="G818" s="170">
        <v>0.56691999999999998</v>
      </c>
      <c r="H818">
        <v>4.9132999999999996</v>
      </c>
      <c r="I818" s="170">
        <v>8.0336999999999997E-4</v>
      </c>
      <c r="L818" s="170"/>
      <c r="M818" s="183">
        <v>0</v>
      </c>
      <c r="N818" s="111">
        <v>0.56691999999999998</v>
      </c>
      <c r="O818">
        <v>4.9132999999999996</v>
      </c>
      <c r="P818" s="170">
        <v>6.2710999999999996E-7</v>
      </c>
      <c r="Q818" s="170"/>
      <c r="R818">
        <v>0</v>
      </c>
      <c r="S818">
        <v>0.56691999999999998</v>
      </c>
      <c r="T818">
        <v>4.9132999999999996</v>
      </c>
      <c r="U818" s="170">
        <v>2.5333000000000002E-4</v>
      </c>
    </row>
    <row r="819" spans="1:21" x14ac:dyDescent="0.25">
      <c r="A819">
        <v>0</v>
      </c>
      <c r="B819" s="170">
        <v>0.56691999999999998</v>
      </c>
      <c r="C819" s="170">
        <v>5.1022800000000004</v>
      </c>
      <c r="D819" s="180">
        <v>3.4312000000000002E-7</v>
      </c>
      <c r="F819">
        <v>0</v>
      </c>
      <c r="G819" s="170">
        <v>0.56691999999999998</v>
      </c>
      <c r="H819">
        <v>5.1022800000000004</v>
      </c>
      <c r="I819" s="170">
        <v>6.7124000000000003E-4</v>
      </c>
      <c r="L819" s="170"/>
      <c r="M819" s="183">
        <v>0</v>
      </c>
      <c r="N819" s="111">
        <v>0.56691999999999998</v>
      </c>
      <c r="O819">
        <v>5.1022800000000004</v>
      </c>
      <c r="P819" s="170">
        <v>3.4326999999999998E-7</v>
      </c>
      <c r="Q819" s="170"/>
      <c r="R819">
        <v>0</v>
      </c>
      <c r="S819">
        <v>0.56691999999999998</v>
      </c>
      <c r="T819">
        <v>5.1022800000000004</v>
      </c>
      <c r="U819" s="170">
        <v>2.5953E-4</v>
      </c>
    </row>
    <row r="820" spans="1:21" x14ac:dyDescent="0.25">
      <c r="A820">
        <v>0</v>
      </c>
      <c r="B820" s="170">
        <v>0.56691999999999998</v>
      </c>
      <c r="C820" s="170">
        <v>5.2912499999999998</v>
      </c>
      <c r="D820" s="180">
        <v>1.9062E-7</v>
      </c>
      <c r="F820">
        <v>0</v>
      </c>
      <c r="G820" s="170">
        <v>0.56691999999999998</v>
      </c>
      <c r="H820">
        <v>5.2912499999999998</v>
      </c>
      <c r="I820" s="170">
        <v>5.5480000000000004E-4</v>
      </c>
      <c r="L820" s="170"/>
      <c r="M820" s="183">
        <v>0</v>
      </c>
      <c r="N820" s="111">
        <v>0.56691999999999998</v>
      </c>
      <c r="O820">
        <v>5.2912499999999998</v>
      </c>
      <c r="P820" s="170">
        <v>1.9238999999999999E-7</v>
      </c>
      <c r="Q820" s="170"/>
      <c r="R820">
        <v>0</v>
      </c>
      <c r="S820">
        <v>0.56691999999999998</v>
      </c>
      <c r="T820">
        <v>5.2912499999999998</v>
      </c>
      <c r="U820" s="170">
        <v>2.6424E-4</v>
      </c>
    </row>
    <row r="821" spans="1:21" x14ac:dyDescent="0.25">
      <c r="A821">
        <v>0</v>
      </c>
      <c r="B821" s="170">
        <v>0.56691999999999998</v>
      </c>
      <c r="C821" s="170">
        <v>5.4802200000000001</v>
      </c>
      <c r="D821" s="180">
        <v>1.0895000000000001E-7</v>
      </c>
      <c r="F821">
        <v>0</v>
      </c>
      <c r="G821" s="170">
        <v>0.56691999999999998</v>
      </c>
      <c r="H821">
        <v>5.4802200000000001</v>
      </c>
      <c r="I821" s="170">
        <v>4.5394000000000001E-4</v>
      </c>
      <c r="L821" s="170"/>
      <c r="M821" s="183">
        <v>0</v>
      </c>
      <c r="N821" s="111">
        <v>0.56691999999999998</v>
      </c>
      <c r="O821">
        <v>5.4802200000000001</v>
      </c>
      <c r="P821" s="170">
        <v>1.1145999999999999E-7</v>
      </c>
      <c r="Q821" s="170"/>
      <c r="R821">
        <v>0</v>
      </c>
      <c r="S821">
        <v>0.56691999999999998</v>
      </c>
      <c r="T821">
        <v>5.4802200000000001</v>
      </c>
      <c r="U821" s="170">
        <v>2.6732999999999998E-4</v>
      </c>
    </row>
    <row r="822" spans="1:21" x14ac:dyDescent="0.25">
      <c r="A822">
        <v>0</v>
      </c>
      <c r="B822" s="170">
        <v>0.56691999999999998</v>
      </c>
      <c r="C822" s="170">
        <v>5.6691900000000004</v>
      </c>
      <c r="D822" s="180">
        <v>6.4518999999999997E-8</v>
      </c>
      <c r="F822">
        <v>0</v>
      </c>
      <c r="G822" s="170">
        <v>0.56691999999999998</v>
      </c>
      <c r="H822">
        <v>5.6691900000000004</v>
      </c>
      <c r="I822" s="170">
        <v>3.6790999999999999E-4</v>
      </c>
      <c r="L822" s="170"/>
      <c r="M822" s="183">
        <v>0</v>
      </c>
      <c r="N822" s="111">
        <v>0.56691999999999998</v>
      </c>
      <c r="O822">
        <v>5.6691900000000004</v>
      </c>
      <c r="P822" s="170">
        <v>6.7237999999999996E-8</v>
      </c>
      <c r="Q822" s="170"/>
      <c r="R822">
        <v>0</v>
      </c>
      <c r="S822">
        <v>0.56691999999999998</v>
      </c>
      <c r="T822">
        <v>5.6691900000000004</v>
      </c>
      <c r="U822" s="170">
        <v>2.6877999999999998E-4</v>
      </c>
    </row>
    <row r="823" spans="1:21" x14ac:dyDescent="0.25">
      <c r="A823">
        <v>0</v>
      </c>
      <c r="B823" s="170">
        <v>0.56691999999999998</v>
      </c>
      <c r="C823" s="170">
        <v>5.8581700000000003</v>
      </c>
      <c r="D823" s="180">
        <v>3.9749000000000001E-8</v>
      </c>
      <c r="F823">
        <v>0</v>
      </c>
      <c r="G823" s="170">
        <v>0.56691999999999998</v>
      </c>
      <c r="H823">
        <v>5.8581700000000003</v>
      </c>
      <c r="I823" s="170">
        <v>2.9550000000000003E-4</v>
      </c>
      <c r="L823" s="170"/>
      <c r="M823" s="183">
        <v>0</v>
      </c>
      <c r="N823" s="111">
        <v>0.56691999999999998</v>
      </c>
      <c r="O823">
        <v>5.8581700000000003</v>
      </c>
      <c r="P823" s="170">
        <v>4.2412999999999997E-8</v>
      </c>
      <c r="Q823" s="170"/>
      <c r="R823">
        <v>0</v>
      </c>
      <c r="S823">
        <v>0.56691999999999998</v>
      </c>
      <c r="T823">
        <v>5.8581700000000003</v>
      </c>
      <c r="U823" s="170">
        <v>2.6860000000000002E-4</v>
      </c>
    </row>
    <row r="824" spans="1:21" x14ac:dyDescent="0.25">
      <c r="A824">
        <v>0</v>
      </c>
      <c r="B824" s="170">
        <v>0.56691999999999998</v>
      </c>
      <c r="C824" s="170">
        <v>6.0471399999999997</v>
      </c>
      <c r="D824" s="180">
        <v>2.5495999999999999E-8</v>
      </c>
      <c r="F824">
        <v>0</v>
      </c>
      <c r="G824" s="170">
        <v>0.56691999999999998</v>
      </c>
      <c r="H824">
        <v>6.0471399999999997</v>
      </c>
      <c r="I824" s="170">
        <v>2.3531E-4</v>
      </c>
      <c r="L824" s="170"/>
      <c r="M824" s="183">
        <v>0</v>
      </c>
      <c r="N824" s="111">
        <v>0.56691999999999998</v>
      </c>
      <c r="O824">
        <v>6.0471399999999997</v>
      </c>
      <c r="P824" s="170">
        <v>2.7977E-8</v>
      </c>
      <c r="Q824" s="170"/>
      <c r="R824">
        <v>0</v>
      </c>
      <c r="S824">
        <v>0.56691999999999998</v>
      </c>
      <c r="T824">
        <v>6.0471399999999997</v>
      </c>
      <c r="U824" s="170">
        <v>2.6685000000000001E-4</v>
      </c>
    </row>
    <row r="825" spans="1:21" x14ac:dyDescent="0.25">
      <c r="A825">
        <v>0</v>
      </c>
      <c r="B825" s="170">
        <v>0.56691999999999998</v>
      </c>
      <c r="C825" s="170">
        <v>6.23611</v>
      </c>
      <c r="D825" s="180">
        <v>1.6983000000000001E-8</v>
      </c>
      <c r="F825">
        <v>0</v>
      </c>
      <c r="G825" s="170">
        <v>0.56691999999999998</v>
      </c>
      <c r="H825">
        <v>6.23611</v>
      </c>
      <c r="I825" s="170">
        <v>1.8583E-4</v>
      </c>
      <c r="L825" s="170"/>
      <c r="M825" s="183">
        <v>0</v>
      </c>
      <c r="N825" s="111">
        <v>0.56691999999999998</v>
      </c>
      <c r="O825">
        <v>6.23611</v>
      </c>
      <c r="P825" s="170">
        <v>1.9232E-8</v>
      </c>
      <c r="Q825" s="170"/>
      <c r="R825">
        <v>0</v>
      </c>
      <c r="S825">
        <v>0.56691999999999998</v>
      </c>
      <c r="T825">
        <v>6.23611</v>
      </c>
      <c r="U825" s="170">
        <v>2.6360000000000001E-4</v>
      </c>
    </row>
    <row r="826" spans="1:21" x14ac:dyDescent="0.25">
      <c r="A826">
        <v>0</v>
      </c>
      <c r="B826" s="170">
        <v>0.56691999999999998</v>
      </c>
      <c r="C826" s="170">
        <v>6.42509</v>
      </c>
      <c r="D826" s="180">
        <v>1.1685E-8</v>
      </c>
      <c r="F826">
        <v>0</v>
      </c>
      <c r="G826" s="170">
        <v>0.56691999999999998</v>
      </c>
      <c r="H826">
        <v>6.42509</v>
      </c>
      <c r="I826" s="170">
        <v>1.4558E-4</v>
      </c>
      <c r="L826" s="170"/>
      <c r="M826" s="183">
        <v>0</v>
      </c>
      <c r="N826" s="111">
        <v>0.56691999999999998</v>
      </c>
      <c r="O826">
        <v>6.42509</v>
      </c>
      <c r="P826" s="170">
        <v>1.3697E-8</v>
      </c>
      <c r="Q826" s="170"/>
      <c r="R826">
        <v>0</v>
      </c>
      <c r="S826">
        <v>0.56691999999999998</v>
      </c>
      <c r="T826">
        <v>6.42509</v>
      </c>
      <c r="U826" s="170">
        <v>2.5898000000000002E-4</v>
      </c>
    </row>
    <row r="827" spans="1:21" x14ac:dyDescent="0.25">
      <c r="A827">
        <v>0</v>
      </c>
      <c r="B827" s="170">
        <v>0.56691999999999998</v>
      </c>
      <c r="C827" s="170">
        <v>6.6140600000000003</v>
      </c>
      <c r="D827" s="180">
        <v>8.2515999999999999E-9</v>
      </c>
      <c r="F827">
        <v>0</v>
      </c>
      <c r="G827" s="170">
        <v>0.56691999999999998</v>
      </c>
      <c r="H827">
        <v>6.6140600000000003</v>
      </c>
      <c r="I827" s="170">
        <v>1.1315E-4</v>
      </c>
      <c r="L827" s="170"/>
      <c r="M827" s="183">
        <v>0</v>
      </c>
      <c r="N827" s="111">
        <v>0.56691999999999998</v>
      </c>
      <c r="O827">
        <v>6.6140600000000003</v>
      </c>
      <c r="P827" s="170">
        <v>1.0038E-8</v>
      </c>
      <c r="Q827" s="170"/>
      <c r="R827">
        <v>0</v>
      </c>
      <c r="S827">
        <v>0.56691999999999998</v>
      </c>
      <c r="T827">
        <v>6.6140600000000003</v>
      </c>
      <c r="U827" s="170">
        <v>2.5310000000000003E-4</v>
      </c>
    </row>
    <row r="828" spans="1:21" x14ac:dyDescent="0.25">
      <c r="A828">
        <v>0</v>
      </c>
      <c r="B828" s="170">
        <v>0.56691999999999998</v>
      </c>
      <c r="C828" s="170">
        <v>6.8030299999999997</v>
      </c>
      <c r="D828" s="180">
        <v>5.9390999999999999E-9</v>
      </c>
      <c r="F828">
        <v>0</v>
      </c>
      <c r="G828" s="170">
        <v>0.56691999999999998</v>
      </c>
      <c r="H828">
        <v>6.8030299999999997</v>
      </c>
      <c r="I828" s="170">
        <v>8.7274000000000005E-5</v>
      </c>
      <c r="L828" s="170"/>
      <c r="M828" s="183">
        <v>0</v>
      </c>
      <c r="N828" s="111">
        <v>0.56691999999999998</v>
      </c>
      <c r="O828">
        <v>6.8030299999999997</v>
      </c>
      <c r="P828" s="170">
        <v>7.5220999999999999E-9</v>
      </c>
      <c r="Q828" s="170"/>
      <c r="R828">
        <v>0</v>
      </c>
      <c r="S828">
        <v>0.56691999999999998</v>
      </c>
      <c r="T828">
        <v>6.8030299999999997</v>
      </c>
      <c r="U828" s="170">
        <v>2.4610000000000002E-4</v>
      </c>
    </row>
    <row r="829" spans="1:21" x14ac:dyDescent="0.25">
      <c r="A829">
        <v>0</v>
      </c>
      <c r="B829" s="170">
        <v>0.56691999999999998</v>
      </c>
      <c r="C829" s="170">
        <v>6.9920099999999996</v>
      </c>
      <c r="D829" s="180">
        <v>4.3299999999999997E-9</v>
      </c>
      <c r="F829">
        <v>0</v>
      </c>
      <c r="G829" s="170">
        <v>0.56691999999999998</v>
      </c>
      <c r="H829">
        <v>6.9920099999999996</v>
      </c>
      <c r="I829" s="170">
        <v>6.6803000000000004E-5</v>
      </c>
      <c r="L829" s="170"/>
      <c r="M829" s="183">
        <v>0</v>
      </c>
      <c r="N829" s="111">
        <v>0.56691999999999998</v>
      </c>
      <c r="O829">
        <v>6.9920099999999996</v>
      </c>
      <c r="P829" s="170">
        <v>5.7314000000000003E-9</v>
      </c>
      <c r="Q829" s="170"/>
      <c r="R829">
        <v>0</v>
      </c>
      <c r="S829">
        <v>0.56691999999999998</v>
      </c>
      <c r="T829">
        <v>6.9920099999999996</v>
      </c>
      <c r="U829" s="170">
        <v>2.3813999999999999E-4</v>
      </c>
    </row>
    <row r="830" spans="1:21" x14ac:dyDescent="0.25">
      <c r="A830">
        <v>0</v>
      </c>
      <c r="B830" s="170">
        <v>0.56691999999999998</v>
      </c>
      <c r="C830" s="170">
        <v>7.1809799999999999</v>
      </c>
      <c r="D830" s="180">
        <v>3.1807E-9</v>
      </c>
      <c r="F830">
        <v>0</v>
      </c>
      <c r="G830" s="170">
        <v>0.56691999999999998</v>
      </c>
      <c r="H830">
        <v>7.1809799999999999</v>
      </c>
      <c r="I830" s="170">
        <v>5.0751000000000002E-5</v>
      </c>
      <c r="L830" s="170"/>
      <c r="M830" s="183">
        <v>0</v>
      </c>
      <c r="N830" s="111">
        <v>0.56691999999999998</v>
      </c>
      <c r="O830">
        <v>7.1809799999999999</v>
      </c>
      <c r="P830" s="170">
        <v>4.4215999999999997E-9</v>
      </c>
      <c r="Q830" s="170"/>
      <c r="R830">
        <v>0</v>
      </c>
      <c r="S830">
        <v>0.56691999999999998</v>
      </c>
      <c r="T830">
        <v>7.1809799999999999</v>
      </c>
      <c r="U830" s="170">
        <v>2.2937000000000001E-4</v>
      </c>
    </row>
    <row r="831" spans="1:21" x14ac:dyDescent="0.25">
      <c r="A831">
        <v>0</v>
      </c>
      <c r="B831" s="170">
        <v>0.56691999999999998</v>
      </c>
      <c r="C831" s="170">
        <v>7.3699500000000002</v>
      </c>
      <c r="D831" s="180">
        <v>2.3443999999999999E-9</v>
      </c>
      <c r="F831">
        <v>0</v>
      </c>
      <c r="G831" s="170">
        <v>0.56691999999999998</v>
      </c>
      <c r="H831">
        <v>7.3699500000000002</v>
      </c>
      <c r="I831" s="170">
        <v>3.8269000000000002E-5</v>
      </c>
      <c r="L831" s="170"/>
      <c r="M831" s="183">
        <v>0</v>
      </c>
      <c r="N831" s="111">
        <v>0.56691999999999998</v>
      </c>
      <c r="O831">
        <v>7.3699500000000002</v>
      </c>
      <c r="P831" s="170">
        <v>3.4434999999999999E-9</v>
      </c>
      <c r="Q831" s="170"/>
      <c r="R831">
        <v>0</v>
      </c>
      <c r="S831">
        <v>0.56691999999999998</v>
      </c>
      <c r="T831">
        <v>7.3699500000000002</v>
      </c>
      <c r="U831" s="170">
        <v>2.1994000000000001E-4</v>
      </c>
    </row>
    <row r="832" spans="1:21" x14ac:dyDescent="0.25">
      <c r="A832">
        <v>0</v>
      </c>
      <c r="B832" s="170">
        <v>0.56691999999999998</v>
      </c>
      <c r="C832" s="170">
        <v>7.5589199999999996</v>
      </c>
      <c r="D832" s="180">
        <v>1.7282000000000001E-9</v>
      </c>
      <c r="F832">
        <v>0</v>
      </c>
      <c r="G832" s="170">
        <v>0.56691999999999998</v>
      </c>
      <c r="H832">
        <v>7.5589199999999996</v>
      </c>
      <c r="I832" s="170">
        <v>2.8643E-5</v>
      </c>
      <c r="L832" s="170"/>
      <c r="M832" s="183">
        <v>0</v>
      </c>
      <c r="N832" s="111">
        <v>0.56691999999999998</v>
      </c>
      <c r="O832">
        <v>7.5589199999999996</v>
      </c>
      <c r="P832" s="170">
        <v>2.7022E-9</v>
      </c>
      <c r="Q832" s="170"/>
      <c r="R832">
        <v>0</v>
      </c>
      <c r="S832">
        <v>0.56691999999999998</v>
      </c>
      <c r="T832">
        <v>7.5589199999999996</v>
      </c>
      <c r="U832" s="170">
        <v>2.0998999999999999E-4</v>
      </c>
    </row>
    <row r="833" spans="1:21" x14ac:dyDescent="0.25">
      <c r="A833">
        <v>0</v>
      </c>
      <c r="B833" s="170">
        <v>0.56691999999999998</v>
      </c>
      <c r="C833" s="170">
        <v>7.7478999999999996</v>
      </c>
      <c r="D833" s="180">
        <v>1.2711999999999999E-9</v>
      </c>
      <c r="F833">
        <v>0</v>
      </c>
      <c r="G833" s="170">
        <v>0.56691999999999998</v>
      </c>
      <c r="H833">
        <v>7.7478999999999996</v>
      </c>
      <c r="I833" s="170">
        <v>2.128E-5</v>
      </c>
      <c r="L833" s="170"/>
      <c r="M833" s="183">
        <v>0</v>
      </c>
      <c r="N833" s="111">
        <v>0.56691999999999998</v>
      </c>
      <c r="O833">
        <v>7.7478999999999996</v>
      </c>
      <c r="P833" s="170">
        <v>2.1347000000000001E-9</v>
      </c>
      <c r="Q833" s="170"/>
      <c r="R833">
        <v>0</v>
      </c>
      <c r="S833">
        <v>0.56691999999999998</v>
      </c>
      <c r="T833">
        <v>7.7478999999999996</v>
      </c>
      <c r="U833" s="170">
        <v>1.9966999999999999E-4</v>
      </c>
    </row>
    <row r="834" spans="1:21" x14ac:dyDescent="0.25">
      <c r="A834">
        <v>0</v>
      </c>
      <c r="B834" s="170">
        <v>0.56691999999999998</v>
      </c>
      <c r="C834" s="170">
        <v>7.9368699999999999</v>
      </c>
      <c r="D834" s="180">
        <v>9.3140999999999999E-10</v>
      </c>
      <c r="F834">
        <v>0</v>
      </c>
      <c r="G834" s="170">
        <v>0.56691999999999998</v>
      </c>
      <c r="H834">
        <v>7.9368699999999999</v>
      </c>
      <c r="I834" s="170">
        <v>1.5693999999999999E-5</v>
      </c>
      <c r="L834" s="170"/>
      <c r="M834" s="183">
        <v>0</v>
      </c>
      <c r="N834" s="111">
        <v>0.56691999999999998</v>
      </c>
      <c r="O834">
        <v>7.9368699999999999</v>
      </c>
      <c r="P834" s="170">
        <v>1.6972000000000001E-9</v>
      </c>
      <c r="Q834" s="170"/>
      <c r="R834">
        <v>0</v>
      </c>
      <c r="S834">
        <v>0.56691999999999998</v>
      </c>
      <c r="T834">
        <v>7.9368699999999999</v>
      </c>
      <c r="U834" s="170">
        <v>1.8912000000000001E-4</v>
      </c>
    </row>
    <row r="835" spans="1:21" x14ac:dyDescent="0.25">
      <c r="A835">
        <v>0</v>
      </c>
      <c r="B835" s="170">
        <v>0.56691999999999998</v>
      </c>
      <c r="C835" s="170">
        <v>8.1258400000000002</v>
      </c>
      <c r="D835" s="180">
        <v>6.7902999999999998E-10</v>
      </c>
      <c r="F835">
        <v>0</v>
      </c>
      <c r="G835" s="170">
        <v>0.56691999999999998</v>
      </c>
      <c r="H835">
        <v>8.1258400000000002</v>
      </c>
      <c r="I835" s="170">
        <v>1.1489E-5</v>
      </c>
      <c r="L835" s="170"/>
      <c r="M835" s="183">
        <v>0</v>
      </c>
      <c r="N835" s="111">
        <v>0.56691999999999998</v>
      </c>
      <c r="O835">
        <v>8.1258400000000002</v>
      </c>
      <c r="P835" s="170">
        <v>1.3585E-9</v>
      </c>
      <c r="Q835" s="170"/>
      <c r="R835">
        <v>0</v>
      </c>
      <c r="S835">
        <v>0.56691999999999998</v>
      </c>
      <c r="T835">
        <v>8.1258400000000002</v>
      </c>
      <c r="U835" s="170">
        <v>1.7844000000000001E-4</v>
      </c>
    </row>
    <row r="836" spans="1:21" x14ac:dyDescent="0.25">
      <c r="A836">
        <v>0</v>
      </c>
      <c r="B836" s="170">
        <v>0.56691999999999998</v>
      </c>
      <c r="C836" s="170">
        <v>8.3148199999999992</v>
      </c>
      <c r="D836" s="180">
        <v>4.9216999999999997E-10</v>
      </c>
      <c r="F836">
        <v>0</v>
      </c>
      <c r="G836" s="170">
        <v>0.56691999999999998</v>
      </c>
      <c r="H836">
        <v>8.3148199999999992</v>
      </c>
      <c r="I836" s="170">
        <v>8.3492999999999998E-6</v>
      </c>
      <c r="L836" s="170"/>
      <c r="M836" s="183">
        <v>0</v>
      </c>
      <c r="N836" s="111">
        <v>0.56691999999999998</v>
      </c>
      <c r="O836">
        <v>8.3148199999999992</v>
      </c>
      <c r="P836" s="170">
        <v>1.0952999999999999E-9</v>
      </c>
      <c r="Q836" s="170"/>
      <c r="R836">
        <v>0</v>
      </c>
      <c r="S836">
        <v>0.56691999999999998</v>
      </c>
      <c r="T836">
        <v>8.3148199999999992</v>
      </c>
      <c r="U836" s="170">
        <v>1.6776000000000001E-4</v>
      </c>
    </row>
    <row r="837" spans="1:21" x14ac:dyDescent="0.25">
      <c r="A837">
        <v>0</v>
      </c>
      <c r="B837" s="170">
        <v>0.56691999999999998</v>
      </c>
      <c r="C837" s="170">
        <v>8.5037900000000004</v>
      </c>
      <c r="D837" s="180">
        <v>3.5445999999999998E-10</v>
      </c>
      <c r="F837">
        <v>0</v>
      </c>
      <c r="G837" s="170">
        <v>0.56691999999999998</v>
      </c>
      <c r="H837">
        <v>8.5037900000000004</v>
      </c>
      <c r="I837" s="170">
        <v>6.0231E-6</v>
      </c>
      <c r="L837" s="170"/>
      <c r="M837" s="183">
        <v>0</v>
      </c>
      <c r="N837" s="111">
        <v>0.56691999999999998</v>
      </c>
      <c r="O837">
        <v>8.5037900000000004</v>
      </c>
      <c r="P837" s="170">
        <v>8.9013999999999999E-10</v>
      </c>
      <c r="Q837" s="170"/>
      <c r="R837">
        <v>0</v>
      </c>
      <c r="S837">
        <v>0.56691999999999998</v>
      </c>
      <c r="T837">
        <v>8.5037900000000004</v>
      </c>
      <c r="U837" s="170">
        <v>1.5716999999999999E-4</v>
      </c>
    </row>
    <row r="838" spans="1:21" x14ac:dyDescent="0.25">
      <c r="A838">
        <v>0</v>
      </c>
      <c r="B838" s="170">
        <v>0.56691999999999998</v>
      </c>
      <c r="C838" s="170">
        <v>8.6927599999999998</v>
      </c>
      <c r="D838" s="180">
        <v>2.5356999999999998E-10</v>
      </c>
      <c r="F838">
        <v>0</v>
      </c>
      <c r="G838" s="170">
        <v>0.56691999999999998</v>
      </c>
      <c r="H838">
        <v>8.6927599999999998</v>
      </c>
      <c r="I838" s="170">
        <v>4.3131999999999996E-6</v>
      </c>
      <c r="L838" s="170"/>
      <c r="M838" s="183">
        <v>0</v>
      </c>
      <c r="N838" s="111">
        <v>0.56691999999999998</v>
      </c>
      <c r="O838">
        <v>8.6927599999999998</v>
      </c>
      <c r="P838" s="170">
        <v>7.2966000000000004E-10</v>
      </c>
      <c r="Q838" s="170"/>
      <c r="R838">
        <v>0</v>
      </c>
      <c r="S838">
        <v>0.56691999999999998</v>
      </c>
      <c r="T838">
        <v>8.6927599999999998</v>
      </c>
      <c r="U838" s="170">
        <v>1.4676000000000001E-4</v>
      </c>
    </row>
    <row r="839" spans="1:21" x14ac:dyDescent="0.25">
      <c r="A839">
        <v>0</v>
      </c>
      <c r="B839" s="170">
        <v>0.56691999999999998</v>
      </c>
      <c r="C839" s="170">
        <v>8.8817400000000006</v>
      </c>
      <c r="D839" s="180">
        <v>1.8014999999999999E-10</v>
      </c>
      <c r="F839">
        <v>0</v>
      </c>
      <c r="G839" s="170">
        <v>0.56691999999999998</v>
      </c>
      <c r="H839">
        <v>8.8817400000000006</v>
      </c>
      <c r="I839" s="170">
        <v>3.0661000000000002E-6</v>
      </c>
      <c r="L839" s="170"/>
      <c r="M839" s="183">
        <v>0</v>
      </c>
      <c r="N839" s="111">
        <v>0.56691999999999998</v>
      </c>
      <c r="O839">
        <v>8.8817400000000006</v>
      </c>
      <c r="P839" s="170">
        <v>6.0358E-10</v>
      </c>
      <c r="Q839" s="170"/>
      <c r="R839">
        <v>0</v>
      </c>
      <c r="S839">
        <v>0.56691999999999998</v>
      </c>
      <c r="T839">
        <v>8.8817400000000006</v>
      </c>
      <c r="U839" s="170">
        <v>1.3660000000000001E-4</v>
      </c>
    </row>
    <row r="840" spans="1:21" x14ac:dyDescent="0.25">
      <c r="A840">
        <v>0</v>
      </c>
      <c r="B840" s="170">
        <v>0.56691999999999998</v>
      </c>
      <c r="C840" s="170">
        <v>9.0707100000000001</v>
      </c>
      <c r="D840" s="180">
        <v>1.2707999999999999E-10</v>
      </c>
      <c r="F840">
        <v>0</v>
      </c>
      <c r="G840" s="170">
        <v>0.56691999999999998</v>
      </c>
      <c r="H840">
        <v>9.0707100000000001</v>
      </c>
      <c r="I840" s="170">
        <v>2.1637000000000001E-6</v>
      </c>
      <c r="L840" s="170"/>
      <c r="M840" s="183">
        <v>0</v>
      </c>
      <c r="N840" s="111">
        <v>0.56691999999999998</v>
      </c>
      <c r="O840">
        <v>9.0707100000000001</v>
      </c>
      <c r="P840" s="170">
        <v>5.0396999999999997E-10</v>
      </c>
      <c r="Q840" s="170"/>
      <c r="R840">
        <v>0</v>
      </c>
      <c r="S840">
        <v>0.56691999999999998</v>
      </c>
      <c r="T840">
        <v>9.0707100000000001</v>
      </c>
      <c r="U840" s="170">
        <v>1.2674999999999999E-4</v>
      </c>
    </row>
    <row r="841" spans="1:21" x14ac:dyDescent="0.25">
      <c r="A841">
        <v>0</v>
      </c>
      <c r="B841" s="170">
        <v>0.56691999999999998</v>
      </c>
      <c r="C841" s="170">
        <v>9.2596799999999995</v>
      </c>
      <c r="D841" s="180">
        <v>8.8998999999999994E-11</v>
      </c>
      <c r="F841">
        <v>0</v>
      </c>
      <c r="G841" s="170">
        <v>0.56691999999999998</v>
      </c>
      <c r="H841">
        <v>9.2596799999999995</v>
      </c>
      <c r="I841" s="170">
        <v>1.5156999999999999E-6</v>
      </c>
      <c r="L841" s="170"/>
      <c r="M841" s="183">
        <v>0</v>
      </c>
      <c r="N841" s="111">
        <v>0.56691999999999998</v>
      </c>
      <c r="O841">
        <v>9.2596799999999995</v>
      </c>
      <c r="P841" s="170">
        <v>4.2472999999999999E-10</v>
      </c>
      <c r="Q841" s="170"/>
      <c r="R841">
        <v>0</v>
      </c>
      <c r="S841">
        <v>0.56691999999999998</v>
      </c>
      <c r="T841">
        <v>9.2596799999999995</v>
      </c>
      <c r="U841" s="170">
        <v>1.1726E-4</v>
      </c>
    </row>
    <row r="842" spans="1:21" x14ac:dyDescent="0.25">
      <c r="A842">
        <v>0</v>
      </c>
      <c r="B842" s="170">
        <v>0.75590000000000002</v>
      </c>
      <c r="C842" s="170">
        <v>-1.8897299999999999</v>
      </c>
      <c r="D842" s="180">
        <v>3.9810999999999996E-3</v>
      </c>
      <c r="F842">
        <v>0</v>
      </c>
      <c r="G842" s="170">
        <v>0.75590000000000002</v>
      </c>
      <c r="H842">
        <v>-1.8897299999999999</v>
      </c>
      <c r="I842" s="170">
        <v>4.6188000000000002E-3</v>
      </c>
      <c r="L842" s="170"/>
      <c r="M842" s="183">
        <v>0</v>
      </c>
      <c r="N842" s="111">
        <v>0.75590000000000002</v>
      </c>
      <c r="O842">
        <v>-1.8897299999999999</v>
      </c>
      <c r="P842" s="170">
        <v>3.9816000000000001E-3</v>
      </c>
      <c r="Q842" s="170"/>
      <c r="R842">
        <v>0</v>
      </c>
      <c r="S842">
        <v>0.75590000000000002</v>
      </c>
      <c r="T842">
        <v>-1.8897299999999999</v>
      </c>
      <c r="U842" s="170">
        <v>4.0355E-3</v>
      </c>
    </row>
    <row r="843" spans="1:21" x14ac:dyDescent="0.25">
      <c r="A843">
        <v>0</v>
      </c>
      <c r="B843" s="170">
        <v>0.75590000000000002</v>
      </c>
      <c r="C843" s="170">
        <v>-1.70075</v>
      </c>
      <c r="D843" s="180">
        <v>6.7545000000000001E-3</v>
      </c>
      <c r="F843">
        <v>0</v>
      </c>
      <c r="G843" s="170">
        <v>0.75590000000000002</v>
      </c>
      <c r="H843">
        <v>-1.70075</v>
      </c>
      <c r="I843" s="170">
        <v>7.1438999999999999E-3</v>
      </c>
      <c r="L843" s="170"/>
      <c r="M843" s="183">
        <v>0</v>
      </c>
      <c r="N843" s="111">
        <v>0.75590000000000002</v>
      </c>
      <c r="O843">
        <v>-1.70075</v>
      </c>
      <c r="P843" s="170">
        <v>6.7555999999999996E-3</v>
      </c>
      <c r="Q843" s="170"/>
      <c r="R843">
        <v>0</v>
      </c>
      <c r="S843">
        <v>0.75590000000000002</v>
      </c>
      <c r="T843">
        <v>-1.70075</v>
      </c>
      <c r="U843" s="170">
        <v>6.7943999999999999E-3</v>
      </c>
    </row>
    <row r="844" spans="1:21" x14ac:dyDescent="0.25">
      <c r="A844">
        <v>0</v>
      </c>
      <c r="B844" s="170">
        <v>0.75590000000000002</v>
      </c>
      <c r="C844" s="170">
        <v>-1.5117799999999999</v>
      </c>
      <c r="D844" s="180">
        <v>1.1374E-2</v>
      </c>
      <c r="F844">
        <v>0</v>
      </c>
      <c r="G844" s="170">
        <v>0.75590000000000002</v>
      </c>
      <c r="H844">
        <v>-1.5117799999999999</v>
      </c>
      <c r="I844" s="170">
        <v>1.158E-2</v>
      </c>
      <c r="L844" s="170"/>
      <c r="M844" s="183">
        <v>0</v>
      </c>
      <c r="N844" s="111">
        <v>0.75590000000000002</v>
      </c>
      <c r="O844">
        <v>-1.5117799999999999</v>
      </c>
      <c r="P844" s="170">
        <v>1.1376000000000001E-2</v>
      </c>
      <c r="Q844" s="170"/>
      <c r="R844">
        <v>0</v>
      </c>
      <c r="S844">
        <v>0.75590000000000002</v>
      </c>
      <c r="T844">
        <v>-1.5117799999999999</v>
      </c>
      <c r="U844" s="170">
        <v>1.14E-2</v>
      </c>
    </row>
    <row r="845" spans="1:21" x14ac:dyDescent="0.25">
      <c r="A845">
        <v>0</v>
      </c>
      <c r="B845" s="170">
        <v>0.75590000000000002</v>
      </c>
      <c r="C845" s="170">
        <v>-1.32281</v>
      </c>
      <c r="D845" s="180">
        <v>1.8912000000000002E-2</v>
      </c>
      <c r="F845">
        <v>0</v>
      </c>
      <c r="G845" s="170">
        <v>0.75590000000000002</v>
      </c>
      <c r="H845">
        <v>-1.32281</v>
      </c>
      <c r="I845" s="170">
        <v>1.9023000000000002E-2</v>
      </c>
      <c r="L845" s="170"/>
      <c r="M845" s="183">
        <v>0</v>
      </c>
      <c r="N845" s="111">
        <v>0.75590000000000002</v>
      </c>
      <c r="O845">
        <v>-1.32281</v>
      </c>
      <c r="P845" s="170">
        <v>1.8914E-2</v>
      </c>
      <c r="Q845" s="170"/>
      <c r="R845">
        <v>0</v>
      </c>
      <c r="S845">
        <v>0.75590000000000002</v>
      </c>
      <c r="T845">
        <v>-1.32281</v>
      </c>
      <c r="U845" s="170">
        <v>1.8929000000000001E-2</v>
      </c>
    </row>
    <row r="846" spans="1:21" x14ac:dyDescent="0.25">
      <c r="A846">
        <v>0</v>
      </c>
      <c r="B846" s="170">
        <v>0.75590000000000002</v>
      </c>
      <c r="C846" s="170">
        <v>-1.1338299999999999</v>
      </c>
      <c r="D846" s="180">
        <v>3.1E-2</v>
      </c>
      <c r="F846">
        <v>0</v>
      </c>
      <c r="G846" s="170">
        <v>0.75590000000000002</v>
      </c>
      <c r="H846">
        <v>-1.1338299999999999</v>
      </c>
      <c r="I846" s="170">
        <v>3.1122E-2</v>
      </c>
      <c r="L846" s="170"/>
      <c r="M846" s="183">
        <v>0</v>
      </c>
      <c r="N846" s="111">
        <v>0.75590000000000002</v>
      </c>
      <c r="O846">
        <v>-1.1338299999999999</v>
      </c>
      <c r="P846" s="170">
        <v>3.1002999999999999E-2</v>
      </c>
      <c r="Q846" s="170"/>
      <c r="R846">
        <v>0</v>
      </c>
      <c r="S846">
        <v>0.75590000000000002</v>
      </c>
      <c r="T846">
        <v>-1.1338299999999999</v>
      </c>
      <c r="U846" s="170">
        <v>3.1015000000000001E-2</v>
      </c>
    </row>
    <row r="847" spans="1:21" x14ac:dyDescent="0.25">
      <c r="A847">
        <v>0</v>
      </c>
      <c r="B847" s="170">
        <v>0.75590000000000002</v>
      </c>
      <c r="C847" s="170">
        <v>-0.94486000000000003</v>
      </c>
      <c r="D847" s="180">
        <v>5.0015999999999998E-2</v>
      </c>
      <c r="F847">
        <v>0</v>
      </c>
      <c r="G847" s="170">
        <v>0.75590000000000002</v>
      </c>
      <c r="H847">
        <v>-0.94486000000000003</v>
      </c>
      <c r="I847" s="170">
        <v>5.0275E-2</v>
      </c>
      <c r="L847" s="170"/>
      <c r="M847" s="183">
        <v>0</v>
      </c>
      <c r="N847" s="111">
        <v>0.75590000000000002</v>
      </c>
      <c r="O847">
        <v>-0.94486000000000003</v>
      </c>
      <c r="P847" s="170">
        <v>5.0018E-2</v>
      </c>
      <c r="Q847" s="170"/>
      <c r="R847">
        <v>0</v>
      </c>
      <c r="S847">
        <v>0.75590000000000002</v>
      </c>
      <c r="T847">
        <v>-0.94486000000000003</v>
      </c>
      <c r="U847" s="170">
        <v>5.0040000000000001E-2</v>
      </c>
    </row>
    <row r="848" spans="1:21" x14ac:dyDescent="0.25">
      <c r="A848">
        <v>0</v>
      </c>
      <c r="B848" s="170">
        <v>0.75590000000000002</v>
      </c>
      <c r="C848" s="170">
        <v>-0.75588999999999995</v>
      </c>
      <c r="D848" s="180">
        <v>7.8751000000000002E-2</v>
      </c>
      <c r="F848">
        <v>0</v>
      </c>
      <c r="G848" s="170">
        <v>0.75590000000000002</v>
      </c>
      <c r="H848">
        <v>-0.75588999999999995</v>
      </c>
      <c r="I848" s="170">
        <v>7.9303999999999999E-2</v>
      </c>
      <c r="L848" s="170"/>
      <c r="M848" s="183">
        <v>0</v>
      </c>
      <c r="N848" s="111">
        <v>0.75590000000000002</v>
      </c>
      <c r="O848">
        <v>-0.75588999999999995</v>
      </c>
      <c r="P848" s="170">
        <v>7.8753000000000004E-2</v>
      </c>
      <c r="Q848" s="170"/>
      <c r="R848">
        <v>0</v>
      </c>
      <c r="S848">
        <v>0.75590000000000002</v>
      </c>
      <c r="T848">
        <v>-0.75588999999999995</v>
      </c>
      <c r="U848" s="170">
        <v>7.8801999999999997E-2</v>
      </c>
    </row>
    <row r="849" spans="1:21" x14ac:dyDescent="0.25">
      <c r="A849">
        <v>0</v>
      </c>
      <c r="B849" s="170">
        <v>0.75590000000000002</v>
      </c>
      <c r="C849" s="170">
        <v>-0.56691999999999998</v>
      </c>
      <c r="D849" s="180">
        <v>0.11852</v>
      </c>
      <c r="F849">
        <v>0</v>
      </c>
      <c r="G849" s="170">
        <v>0.75590000000000002</v>
      </c>
      <c r="H849">
        <v>-0.56691999999999998</v>
      </c>
      <c r="I849" s="170">
        <v>0.11953999999999999</v>
      </c>
      <c r="L849" s="170"/>
      <c r="M849" s="183">
        <v>0</v>
      </c>
      <c r="N849" s="111">
        <v>0.75590000000000002</v>
      </c>
      <c r="O849">
        <v>-0.56691999999999998</v>
      </c>
      <c r="P849" s="170">
        <v>0.11852</v>
      </c>
      <c r="Q849" s="170"/>
      <c r="R849">
        <v>0</v>
      </c>
      <c r="S849">
        <v>0.75590000000000002</v>
      </c>
      <c r="T849">
        <v>-0.56691999999999998</v>
      </c>
      <c r="U849" s="170">
        <v>0.11860999999999999</v>
      </c>
    </row>
    <row r="850" spans="1:21" x14ac:dyDescent="0.25">
      <c r="A850">
        <v>0</v>
      </c>
      <c r="B850" s="170">
        <v>0.75590000000000002</v>
      </c>
      <c r="C850" s="170">
        <v>-0.37794</v>
      </c>
      <c r="D850" s="180">
        <v>0.16528000000000001</v>
      </c>
      <c r="F850">
        <v>0</v>
      </c>
      <c r="G850" s="170">
        <v>0.75590000000000002</v>
      </c>
      <c r="H850">
        <v>-0.37794</v>
      </c>
      <c r="I850" s="170">
        <v>0.16689000000000001</v>
      </c>
      <c r="L850" s="170"/>
      <c r="M850" s="183">
        <v>0</v>
      </c>
      <c r="N850" s="111">
        <v>0.75590000000000002</v>
      </c>
      <c r="O850">
        <v>-0.37794</v>
      </c>
      <c r="P850" s="170">
        <v>0.16528000000000001</v>
      </c>
      <c r="Q850" s="170"/>
      <c r="R850">
        <v>0</v>
      </c>
      <c r="S850">
        <v>0.75590000000000002</v>
      </c>
      <c r="T850">
        <v>-0.37794</v>
      </c>
      <c r="U850" s="170">
        <v>0.16544</v>
      </c>
    </row>
    <row r="851" spans="1:21" x14ac:dyDescent="0.25">
      <c r="A851">
        <v>0</v>
      </c>
      <c r="B851" s="170">
        <v>0.75590000000000002</v>
      </c>
      <c r="C851" s="170">
        <v>-0.18897</v>
      </c>
      <c r="D851" s="180">
        <v>0.20623</v>
      </c>
      <c r="F851">
        <v>0</v>
      </c>
      <c r="G851" s="170">
        <v>0.75590000000000002</v>
      </c>
      <c r="H851">
        <v>-0.18897</v>
      </c>
      <c r="I851" s="170">
        <v>0.20838999999999999</v>
      </c>
      <c r="L851" s="170"/>
      <c r="M851" s="183">
        <v>0</v>
      </c>
      <c r="N851" s="111">
        <v>0.75590000000000002</v>
      </c>
      <c r="O851">
        <v>-0.18897</v>
      </c>
      <c r="P851" s="170">
        <v>0.20621999999999999</v>
      </c>
      <c r="Q851" s="170"/>
      <c r="R851">
        <v>0</v>
      </c>
      <c r="S851">
        <v>0.75590000000000002</v>
      </c>
      <c r="T851">
        <v>-0.18897</v>
      </c>
      <c r="U851" s="170">
        <v>0.20643</v>
      </c>
    </row>
    <row r="852" spans="1:21" x14ac:dyDescent="0.25">
      <c r="A852">
        <v>0</v>
      </c>
      <c r="B852" s="170">
        <v>0.75590000000000002</v>
      </c>
      <c r="C852" s="170">
        <v>0</v>
      </c>
      <c r="D852" s="180">
        <v>0.22303999999999999</v>
      </c>
      <c r="F852">
        <v>0</v>
      </c>
      <c r="G852" s="170">
        <v>0.75590000000000002</v>
      </c>
      <c r="H852">
        <v>0</v>
      </c>
      <c r="I852" s="170">
        <v>0.22542999999999999</v>
      </c>
      <c r="L852" s="170"/>
      <c r="M852" s="183">
        <v>0</v>
      </c>
      <c r="N852" s="111">
        <v>0.75590000000000002</v>
      </c>
      <c r="O852">
        <v>0</v>
      </c>
      <c r="P852" s="170">
        <v>0.22303999999999999</v>
      </c>
      <c r="Q852" s="170"/>
      <c r="R852">
        <v>0</v>
      </c>
      <c r="S852">
        <v>0.75590000000000002</v>
      </c>
      <c r="T852">
        <v>0</v>
      </c>
      <c r="U852" s="170">
        <v>0.22327</v>
      </c>
    </row>
    <row r="853" spans="1:21" x14ac:dyDescent="0.25">
      <c r="A853">
        <v>0</v>
      </c>
      <c r="B853" s="170">
        <v>0.75590000000000002</v>
      </c>
      <c r="C853" s="170">
        <v>0.18898000000000001</v>
      </c>
      <c r="D853" s="180">
        <v>0.20623</v>
      </c>
      <c r="F853">
        <v>0</v>
      </c>
      <c r="G853" s="170">
        <v>0.75590000000000002</v>
      </c>
      <c r="H853">
        <v>0.18898000000000001</v>
      </c>
      <c r="I853" s="170">
        <v>0.20838999999999999</v>
      </c>
      <c r="L853" s="170"/>
      <c r="M853" s="183">
        <v>0</v>
      </c>
      <c r="N853" s="111">
        <v>0.75590000000000002</v>
      </c>
      <c r="O853">
        <v>0.18898000000000001</v>
      </c>
      <c r="P853" s="170">
        <v>0.20621999999999999</v>
      </c>
      <c r="Q853" s="170"/>
      <c r="R853">
        <v>0</v>
      </c>
      <c r="S853">
        <v>0.75590000000000002</v>
      </c>
      <c r="T853">
        <v>0.18898000000000001</v>
      </c>
      <c r="U853" s="170">
        <v>0.20643</v>
      </c>
    </row>
    <row r="854" spans="1:21" x14ac:dyDescent="0.25">
      <c r="A854">
        <v>0</v>
      </c>
      <c r="B854" s="170">
        <v>0.75590000000000002</v>
      </c>
      <c r="C854" s="170">
        <v>0.37795000000000001</v>
      </c>
      <c r="D854" s="180">
        <v>0.16528000000000001</v>
      </c>
      <c r="F854">
        <v>0</v>
      </c>
      <c r="G854" s="170">
        <v>0.75590000000000002</v>
      </c>
      <c r="H854">
        <v>0.37795000000000001</v>
      </c>
      <c r="I854" s="170">
        <v>0.16689000000000001</v>
      </c>
      <c r="L854" s="170"/>
      <c r="M854" s="183">
        <v>0</v>
      </c>
      <c r="N854" s="111">
        <v>0.75590000000000002</v>
      </c>
      <c r="O854">
        <v>0.37795000000000001</v>
      </c>
      <c r="P854" s="170">
        <v>0.16528000000000001</v>
      </c>
      <c r="Q854" s="170"/>
      <c r="R854">
        <v>0</v>
      </c>
      <c r="S854">
        <v>0.75590000000000002</v>
      </c>
      <c r="T854">
        <v>0.37795000000000001</v>
      </c>
      <c r="U854" s="170">
        <v>0.16544</v>
      </c>
    </row>
    <row r="855" spans="1:21" x14ac:dyDescent="0.25">
      <c r="A855">
        <v>0</v>
      </c>
      <c r="B855" s="170">
        <v>0.75590000000000002</v>
      </c>
      <c r="C855" s="170">
        <v>0.56691999999999998</v>
      </c>
      <c r="D855" s="180">
        <v>0.11852</v>
      </c>
      <c r="F855">
        <v>0</v>
      </c>
      <c r="G855" s="170">
        <v>0.75590000000000002</v>
      </c>
      <c r="H855">
        <v>0.56691999999999998</v>
      </c>
      <c r="I855" s="170">
        <v>0.11953999999999999</v>
      </c>
      <c r="L855" s="170"/>
      <c r="M855" s="183">
        <v>0</v>
      </c>
      <c r="N855" s="111">
        <v>0.75590000000000002</v>
      </c>
      <c r="O855">
        <v>0.56691999999999998</v>
      </c>
      <c r="P855" s="170">
        <v>0.11852</v>
      </c>
      <c r="Q855" s="170"/>
      <c r="R855">
        <v>0</v>
      </c>
      <c r="S855">
        <v>0.75590000000000002</v>
      </c>
      <c r="T855">
        <v>0.56691999999999998</v>
      </c>
      <c r="U855" s="170">
        <v>0.11860999999999999</v>
      </c>
    </row>
    <row r="856" spans="1:21" x14ac:dyDescent="0.25">
      <c r="A856">
        <v>0</v>
      </c>
      <c r="B856" s="170">
        <v>0.75590000000000002</v>
      </c>
      <c r="C856" s="170">
        <v>0.75590000000000002</v>
      </c>
      <c r="D856" s="180">
        <v>7.8751000000000002E-2</v>
      </c>
      <c r="F856">
        <v>0</v>
      </c>
      <c r="G856" s="170">
        <v>0.75590000000000002</v>
      </c>
      <c r="H856">
        <v>0.75590000000000002</v>
      </c>
      <c r="I856" s="170">
        <v>7.9303999999999999E-2</v>
      </c>
      <c r="L856" s="170"/>
      <c r="M856" s="183">
        <v>0</v>
      </c>
      <c r="N856" s="111">
        <v>0.75590000000000002</v>
      </c>
      <c r="O856">
        <v>0.75590000000000002</v>
      </c>
      <c r="P856" s="170">
        <v>7.8753000000000004E-2</v>
      </c>
      <c r="Q856" s="170"/>
      <c r="R856">
        <v>0</v>
      </c>
      <c r="S856">
        <v>0.75590000000000002</v>
      </c>
      <c r="T856">
        <v>0.75590000000000002</v>
      </c>
      <c r="U856" s="170">
        <v>7.8801999999999997E-2</v>
      </c>
    </row>
    <row r="857" spans="1:21" x14ac:dyDescent="0.25">
      <c r="A857">
        <v>0</v>
      </c>
      <c r="B857" s="170">
        <v>0.75590000000000002</v>
      </c>
      <c r="C857" s="170">
        <v>0.94486999999999999</v>
      </c>
      <c r="D857" s="180">
        <v>5.0015999999999998E-2</v>
      </c>
      <c r="F857">
        <v>0</v>
      </c>
      <c r="G857" s="170">
        <v>0.75590000000000002</v>
      </c>
      <c r="H857">
        <v>0.94486999999999999</v>
      </c>
      <c r="I857" s="170">
        <v>5.0275E-2</v>
      </c>
      <c r="L857" s="170"/>
      <c r="M857" s="183">
        <v>0</v>
      </c>
      <c r="N857" s="111">
        <v>0.75590000000000002</v>
      </c>
      <c r="O857">
        <v>0.94486999999999999</v>
      </c>
      <c r="P857" s="170">
        <v>5.0018E-2</v>
      </c>
      <c r="Q857" s="170"/>
      <c r="R857">
        <v>0</v>
      </c>
      <c r="S857">
        <v>0.75590000000000002</v>
      </c>
      <c r="T857">
        <v>0.94486999999999999</v>
      </c>
      <c r="U857" s="170">
        <v>5.0040000000000001E-2</v>
      </c>
    </row>
    <row r="858" spans="1:21" x14ac:dyDescent="0.25">
      <c r="A858">
        <v>0</v>
      </c>
      <c r="B858" s="170">
        <v>0.75590000000000002</v>
      </c>
      <c r="C858" s="170">
        <v>1.13384</v>
      </c>
      <c r="D858" s="180">
        <v>3.1E-2</v>
      </c>
      <c r="F858">
        <v>0</v>
      </c>
      <c r="G858" s="170">
        <v>0.75590000000000002</v>
      </c>
      <c r="H858">
        <v>1.13384</v>
      </c>
      <c r="I858" s="170">
        <v>3.1122E-2</v>
      </c>
      <c r="L858" s="170"/>
      <c r="M858" s="183">
        <v>0</v>
      </c>
      <c r="N858" s="111">
        <v>0.75590000000000002</v>
      </c>
      <c r="O858">
        <v>1.13384</v>
      </c>
      <c r="P858" s="170">
        <v>3.1002999999999999E-2</v>
      </c>
      <c r="Q858" s="170"/>
      <c r="R858">
        <v>0</v>
      </c>
      <c r="S858">
        <v>0.75590000000000002</v>
      </c>
      <c r="T858">
        <v>1.13384</v>
      </c>
      <c r="U858" s="170">
        <v>3.1015000000000001E-2</v>
      </c>
    </row>
    <row r="859" spans="1:21" x14ac:dyDescent="0.25">
      <c r="A859">
        <v>0</v>
      </c>
      <c r="B859" s="170">
        <v>0.75590000000000002</v>
      </c>
      <c r="C859" s="170">
        <v>1.32281</v>
      </c>
      <c r="D859" s="180">
        <v>1.8912000000000002E-2</v>
      </c>
      <c r="F859">
        <v>0</v>
      </c>
      <c r="G859" s="170">
        <v>0.75590000000000002</v>
      </c>
      <c r="H859">
        <v>1.32281</v>
      </c>
      <c r="I859" s="170">
        <v>1.9023000000000002E-2</v>
      </c>
      <c r="L859" s="170"/>
      <c r="M859" s="183">
        <v>0</v>
      </c>
      <c r="N859" s="111">
        <v>0.75590000000000002</v>
      </c>
      <c r="O859">
        <v>1.32281</v>
      </c>
      <c r="P859" s="170">
        <v>1.8914E-2</v>
      </c>
      <c r="Q859" s="170"/>
      <c r="R859">
        <v>0</v>
      </c>
      <c r="S859">
        <v>0.75590000000000002</v>
      </c>
      <c r="T859">
        <v>1.32281</v>
      </c>
      <c r="U859" s="170">
        <v>1.8929000000000001E-2</v>
      </c>
    </row>
    <row r="860" spans="1:21" x14ac:dyDescent="0.25">
      <c r="A860">
        <v>0</v>
      </c>
      <c r="B860" s="170">
        <v>0.75590000000000002</v>
      </c>
      <c r="C860" s="170">
        <v>1.51179</v>
      </c>
      <c r="D860" s="180">
        <v>1.1374E-2</v>
      </c>
      <c r="F860">
        <v>0</v>
      </c>
      <c r="G860" s="170">
        <v>0.75590000000000002</v>
      </c>
      <c r="H860">
        <v>1.51179</v>
      </c>
      <c r="I860" s="170">
        <v>1.158E-2</v>
      </c>
      <c r="L860" s="170"/>
      <c r="M860" s="183">
        <v>0</v>
      </c>
      <c r="N860" s="111">
        <v>0.75590000000000002</v>
      </c>
      <c r="O860">
        <v>1.51179</v>
      </c>
      <c r="P860" s="170">
        <v>1.1376000000000001E-2</v>
      </c>
      <c r="Q860" s="170"/>
      <c r="R860">
        <v>0</v>
      </c>
      <c r="S860">
        <v>0.75590000000000002</v>
      </c>
      <c r="T860">
        <v>1.51179</v>
      </c>
      <c r="U860" s="170">
        <v>1.14E-2</v>
      </c>
    </row>
    <row r="861" spans="1:21" x14ac:dyDescent="0.25">
      <c r="A861">
        <v>0</v>
      </c>
      <c r="B861" s="170">
        <v>0.75590000000000002</v>
      </c>
      <c r="C861" s="170">
        <v>1.70076</v>
      </c>
      <c r="D861" s="180">
        <v>6.7545000000000001E-3</v>
      </c>
      <c r="F861">
        <v>0</v>
      </c>
      <c r="G861" s="170">
        <v>0.75590000000000002</v>
      </c>
      <c r="H861">
        <v>1.70076</v>
      </c>
      <c r="I861" s="170">
        <v>7.1438999999999999E-3</v>
      </c>
      <c r="L861" s="170"/>
      <c r="M861" s="183">
        <v>0</v>
      </c>
      <c r="N861" s="111">
        <v>0.75590000000000002</v>
      </c>
      <c r="O861">
        <v>1.70076</v>
      </c>
      <c r="P861" s="170">
        <v>6.7555999999999996E-3</v>
      </c>
      <c r="Q861" s="170"/>
      <c r="R861">
        <v>0</v>
      </c>
      <c r="S861">
        <v>0.75590000000000002</v>
      </c>
      <c r="T861">
        <v>1.70076</v>
      </c>
      <c r="U861" s="170">
        <v>6.7943999999999999E-3</v>
      </c>
    </row>
    <row r="862" spans="1:21" x14ac:dyDescent="0.25">
      <c r="A862">
        <v>0</v>
      </c>
      <c r="B862" s="170">
        <v>0.75590000000000002</v>
      </c>
      <c r="C862" s="170">
        <v>1.8897299999999999</v>
      </c>
      <c r="D862" s="180">
        <v>3.9810999999999996E-3</v>
      </c>
      <c r="F862">
        <v>0</v>
      </c>
      <c r="G862" s="170">
        <v>0.75590000000000002</v>
      </c>
      <c r="H862">
        <v>1.8897299999999999</v>
      </c>
      <c r="I862" s="170">
        <v>4.6188000000000002E-3</v>
      </c>
      <c r="L862" s="170"/>
      <c r="M862" s="183">
        <v>0</v>
      </c>
      <c r="N862" s="111">
        <v>0.75590000000000002</v>
      </c>
      <c r="O862">
        <v>1.8897299999999999</v>
      </c>
      <c r="P862" s="170">
        <v>3.9816000000000001E-3</v>
      </c>
      <c r="Q862" s="170"/>
      <c r="R862">
        <v>0</v>
      </c>
      <c r="S862">
        <v>0.75590000000000002</v>
      </c>
      <c r="T862">
        <v>1.8897299999999999</v>
      </c>
      <c r="U862" s="170">
        <v>4.0355E-3</v>
      </c>
    </row>
    <row r="863" spans="1:21" x14ac:dyDescent="0.25">
      <c r="A863">
        <v>0</v>
      </c>
      <c r="B863" s="170">
        <v>0.75590000000000002</v>
      </c>
      <c r="C863" s="170">
        <v>2.0787100000000001</v>
      </c>
      <c r="D863" s="180">
        <v>2.3457999999999999E-3</v>
      </c>
      <c r="F863">
        <v>0</v>
      </c>
      <c r="G863" s="170">
        <v>0.75590000000000002</v>
      </c>
      <c r="H863">
        <v>2.0787100000000001</v>
      </c>
      <c r="I863" s="170">
        <v>3.2678999999999998E-3</v>
      </c>
      <c r="L863" s="170"/>
      <c r="M863" s="183">
        <v>0</v>
      </c>
      <c r="N863" s="111">
        <v>0.75590000000000002</v>
      </c>
      <c r="O863">
        <v>2.0787100000000001</v>
      </c>
      <c r="P863" s="170">
        <v>2.3459000000000002E-3</v>
      </c>
      <c r="Q863" s="170"/>
      <c r="R863">
        <v>0</v>
      </c>
      <c r="S863">
        <v>0.75590000000000002</v>
      </c>
      <c r="T863">
        <v>2.0787100000000001</v>
      </c>
      <c r="U863" s="170">
        <v>2.4145E-3</v>
      </c>
    </row>
    <row r="864" spans="1:21" x14ac:dyDescent="0.25">
      <c r="A864">
        <v>0</v>
      </c>
      <c r="B864" s="170">
        <v>0.75590000000000002</v>
      </c>
      <c r="C864" s="170">
        <v>2.2676799999999999</v>
      </c>
      <c r="D864" s="180">
        <v>1.3906000000000001E-3</v>
      </c>
      <c r="F864">
        <v>0</v>
      </c>
      <c r="G864" s="170">
        <v>0.75590000000000002</v>
      </c>
      <c r="H864">
        <v>2.2676799999999999</v>
      </c>
      <c r="I864" s="170">
        <v>2.6023999999999999E-3</v>
      </c>
      <c r="L864" s="170"/>
      <c r="M864" s="183">
        <v>0</v>
      </c>
      <c r="N864" s="111">
        <v>0.75590000000000002</v>
      </c>
      <c r="O864">
        <v>2.2676799999999999</v>
      </c>
      <c r="P864" s="170">
        <v>1.3905E-3</v>
      </c>
      <c r="Q864" s="170"/>
      <c r="R864">
        <v>0</v>
      </c>
      <c r="S864">
        <v>0.75590000000000002</v>
      </c>
      <c r="T864">
        <v>2.2676799999999999</v>
      </c>
      <c r="U864" s="170">
        <v>1.4731E-3</v>
      </c>
    </row>
    <row r="865" spans="1:21" x14ac:dyDescent="0.25">
      <c r="A865">
        <v>0</v>
      </c>
      <c r="B865" s="170">
        <v>0.75590000000000002</v>
      </c>
      <c r="C865" s="170">
        <v>2.4566499999999998</v>
      </c>
      <c r="D865" s="180">
        <v>8.3199999999999995E-4</v>
      </c>
      <c r="F865">
        <v>0</v>
      </c>
      <c r="G865" s="170">
        <v>0.75590000000000002</v>
      </c>
      <c r="H865">
        <v>2.4566499999999998</v>
      </c>
      <c r="I865" s="170">
        <v>2.3099000000000001E-3</v>
      </c>
      <c r="L865" s="170"/>
      <c r="M865" s="183">
        <v>0</v>
      </c>
      <c r="N865" s="111">
        <v>0.75590000000000002</v>
      </c>
      <c r="O865">
        <v>2.4566499999999998</v>
      </c>
      <c r="P865" s="170">
        <v>8.3173999999999998E-4</v>
      </c>
      <c r="Q865" s="170"/>
      <c r="R865">
        <v>0</v>
      </c>
      <c r="S865">
        <v>0.75590000000000002</v>
      </c>
      <c r="T865">
        <v>2.4566499999999998</v>
      </c>
      <c r="U865" s="170">
        <v>9.2770999999999999E-4</v>
      </c>
    </row>
    <row r="866" spans="1:21" x14ac:dyDescent="0.25">
      <c r="A866">
        <v>0</v>
      </c>
      <c r="B866" s="170">
        <v>0.75590000000000002</v>
      </c>
      <c r="C866" s="170">
        <v>2.6456300000000001</v>
      </c>
      <c r="D866" s="180">
        <v>5.0184000000000003E-4</v>
      </c>
      <c r="F866">
        <v>0</v>
      </c>
      <c r="G866" s="170">
        <v>0.75590000000000002</v>
      </c>
      <c r="H866">
        <v>2.6456300000000001</v>
      </c>
      <c r="I866" s="170">
        <v>2.1998E-3</v>
      </c>
      <c r="L866" s="170"/>
      <c r="M866" s="183">
        <v>0</v>
      </c>
      <c r="N866" s="111">
        <v>0.75590000000000002</v>
      </c>
      <c r="O866">
        <v>2.6456300000000001</v>
      </c>
      <c r="P866" s="170">
        <v>5.0151000000000004E-4</v>
      </c>
      <c r="Q866" s="170"/>
      <c r="R866">
        <v>0</v>
      </c>
      <c r="S866">
        <v>0.75590000000000002</v>
      </c>
      <c r="T866">
        <v>2.6456300000000001</v>
      </c>
      <c r="U866" s="170">
        <v>6.1048000000000005E-4</v>
      </c>
    </row>
    <row r="867" spans="1:21" x14ac:dyDescent="0.25">
      <c r="A867">
        <v>0</v>
      </c>
      <c r="B867" s="170">
        <v>0.75590000000000002</v>
      </c>
      <c r="C867" s="170">
        <v>2.8346</v>
      </c>
      <c r="D867" s="180">
        <v>3.0385999999999998E-4</v>
      </c>
      <c r="F867">
        <v>0</v>
      </c>
      <c r="G867" s="170">
        <v>0.75590000000000002</v>
      </c>
      <c r="H867">
        <v>2.8346</v>
      </c>
      <c r="I867" s="170">
        <v>2.1611999999999998E-3</v>
      </c>
      <c r="L867" s="170"/>
      <c r="M867" s="183">
        <v>0</v>
      </c>
      <c r="N867" s="111">
        <v>0.75590000000000002</v>
      </c>
      <c r="O867">
        <v>2.8346</v>
      </c>
      <c r="P867" s="170">
        <v>3.0351999999999999E-4</v>
      </c>
      <c r="Q867" s="170"/>
      <c r="R867">
        <v>0</v>
      </c>
      <c r="S867">
        <v>0.75590000000000002</v>
      </c>
      <c r="T867">
        <v>2.8346</v>
      </c>
      <c r="U867" s="170">
        <v>4.2545000000000001E-4</v>
      </c>
    </row>
    <row r="868" spans="1:21" x14ac:dyDescent="0.25">
      <c r="A868">
        <v>0</v>
      </c>
      <c r="B868" s="170">
        <v>0.75590000000000002</v>
      </c>
      <c r="C868" s="170">
        <v>3.0235699999999999</v>
      </c>
      <c r="D868" s="180">
        <v>1.8361000000000001E-4</v>
      </c>
      <c r="F868">
        <v>0</v>
      </c>
      <c r="G868" s="170">
        <v>0.75590000000000002</v>
      </c>
      <c r="H868">
        <v>3.0235699999999999</v>
      </c>
      <c r="I868" s="170">
        <v>2.1327999999999998E-3</v>
      </c>
      <c r="L868" s="170"/>
      <c r="M868" s="183">
        <v>0</v>
      </c>
      <c r="N868" s="111">
        <v>0.75590000000000002</v>
      </c>
      <c r="O868">
        <v>3.0235699999999999</v>
      </c>
      <c r="P868" s="170">
        <v>1.8330000000000001E-4</v>
      </c>
      <c r="Q868" s="170"/>
      <c r="R868">
        <v>0</v>
      </c>
      <c r="S868">
        <v>0.75590000000000002</v>
      </c>
      <c r="T868">
        <v>3.0235699999999999</v>
      </c>
      <c r="U868" s="170">
        <v>3.1835000000000001E-4</v>
      </c>
    </row>
    <row r="869" spans="1:21" x14ac:dyDescent="0.25">
      <c r="A869">
        <v>0</v>
      </c>
      <c r="B869" s="170">
        <v>0.75590000000000002</v>
      </c>
      <c r="C869" s="170">
        <v>3.2125400000000002</v>
      </c>
      <c r="D869" s="180">
        <v>1.1006E-4</v>
      </c>
      <c r="F869">
        <v>0</v>
      </c>
      <c r="G869" s="170">
        <v>0.75590000000000002</v>
      </c>
      <c r="H869">
        <v>3.2125400000000002</v>
      </c>
      <c r="I869" s="170">
        <v>2.0844000000000001E-3</v>
      </c>
      <c r="L869" s="170"/>
      <c r="M869" s="183">
        <v>0</v>
      </c>
      <c r="N869" s="111">
        <v>0.75590000000000002</v>
      </c>
      <c r="O869">
        <v>3.2125400000000002</v>
      </c>
      <c r="P869" s="170">
        <v>1.0980999999999999E-4</v>
      </c>
      <c r="Q869" s="170"/>
      <c r="R869">
        <v>0</v>
      </c>
      <c r="S869">
        <v>0.75590000000000002</v>
      </c>
      <c r="T869">
        <v>3.2125400000000002</v>
      </c>
      <c r="U869" s="170">
        <v>2.5821999999999998E-4</v>
      </c>
    </row>
    <row r="870" spans="1:21" x14ac:dyDescent="0.25">
      <c r="A870">
        <v>0</v>
      </c>
      <c r="B870" s="170">
        <v>0.75590000000000002</v>
      </c>
      <c r="C870" s="170">
        <v>3.4015200000000001</v>
      </c>
      <c r="D870" s="180">
        <v>6.5139000000000001E-5</v>
      </c>
      <c r="F870">
        <v>0</v>
      </c>
      <c r="G870" s="170">
        <v>0.75590000000000002</v>
      </c>
      <c r="H870">
        <v>3.4015200000000001</v>
      </c>
      <c r="I870" s="170">
        <v>2.0041999999999998E-3</v>
      </c>
      <c r="L870" s="170"/>
      <c r="M870" s="183">
        <v>0</v>
      </c>
      <c r="N870" s="111">
        <v>0.75590000000000002</v>
      </c>
      <c r="O870">
        <v>3.4015200000000001</v>
      </c>
      <c r="P870" s="170">
        <v>6.4937999999999994E-5</v>
      </c>
      <c r="Q870" s="170"/>
      <c r="R870">
        <v>0</v>
      </c>
      <c r="S870">
        <v>0.75590000000000002</v>
      </c>
      <c r="T870">
        <v>3.4015200000000001</v>
      </c>
      <c r="U870" s="170">
        <v>2.2691000000000001E-4</v>
      </c>
    </row>
    <row r="871" spans="1:21" x14ac:dyDescent="0.25">
      <c r="A871">
        <v>0</v>
      </c>
      <c r="B871" s="170">
        <v>0.75590000000000002</v>
      </c>
      <c r="C871" s="170">
        <v>3.59049</v>
      </c>
      <c r="D871" s="180">
        <v>3.7935999999999997E-5</v>
      </c>
      <c r="F871">
        <v>0</v>
      </c>
      <c r="G871" s="170">
        <v>0.75590000000000002</v>
      </c>
      <c r="H871">
        <v>3.59049</v>
      </c>
      <c r="I871" s="170">
        <v>1.8916E-3</v>
      </c>
      <c r="L871" s="170"/>
      <c r="M871" s="183">
        <v>0</v>
      </c>
      <c r="N871" s="111">
        <v>0.75590000000000002</v>
      </c>
      <c r="O871">
        <v>3.59049</v>
      </c>
      <c r="P871" s="170">
        <v>3.7784999999999998E-5</v>
      </c>
      <c r="Q871" s="170"/>
      <c r="R871">
        <v>0</v>
      </c>
      <c r="S871">
        <v>0.75590000000000002</v>
      </c>
      <c r="T871">
        <v>3.59049</v>
      </c>
      <c r="U871" s="170">
        <v>2.1337E-4</v>
      </c>
    </row>
    <row r="872" spans="1:21" x14ac:dyDescent="0.25">
      <c r="A872">
        <v>0</v>
      </c>
      <c r="B872" s="170">
        <v>0.75590000000000002</v>
      </c>
      <c r="C872" s="170">
        <v>3.7794599999999998</v>
      </c>
      <c r="D872" s="180">
        <v>2.1705E-5</v>
      </c>
      <c r="F872">
        <v>0</v>
      </c>
      <c r="G872" s="170">
        <v>0.75590000000000002</v>
      </c>
      <c r="H872">
        <v>3.7794599999999998</v>
      </c>
      <c r="I872" s="170">
        <v>1.7518E-3</v>
      </c>
      <c r="L872" s="170"/>
      <c r="M872" s="183">
        <v>0</v>
      </c>
      <c r="N872" s="111">
        <v>0.75590000000000002</v>
      </c>
      <c r="O872">
        <v>3.7794599999999998</v>
      </c>
      <c r="P872" s="170">
        <v>2.1597E-5</v>
      </c>
      <c r="Q872" s="170"/>
      <c r="R872">
        <v>0</v>
      </c>
      <c r="S872">
        <v>0.75590000000000002</v>
      </c>
      <c r="T872">
        <v>3.7794599999999998</v>
      </c>
      <c r="U872" s="170">
        <v>2.1064E-4</v>
      </c>
    </row>
    <row r="873" spans="1:21" x14ac:dyDescent="0.25">
      <c r="A873">
        <v>0</v>
      </c>
      <c r="B873" s="170">
        <v>0.75590000000000002</v>
      </c>
      <c r="C873" s="170">
        <v>3.9684400000000002</v>
      </c>
      <c r="D873" s="180">
        <v>1.22E-5</v>
      </c>
      <c r="F873">
        <v>0</v>
      </c>
      <c r="G873" s="170">
        <v>0.75590000000000002</v>
      </c>
      <c r="H873">
        <v>3.9684400000000002</v>
      </c>
      <c r="I873" s="170">
        <v>1.5931000000000001E-3</v>
      </c>
      <c r="L873" s="170"/>
      <c r="M873" s="183">
        <v>0</v>
      </c>
      <c r="N873" s="111">
        <v>0.75590000000000002</v>
      </c>
      <c r="O873">
        <v>3.9684400000000002</v>
      </c>
      <c r="P873" s="170">
        <v>1.2126999999999999E-5</v>
      </c>
      <c r="Q873" s="170"/>
      <c r="R873">
        <v>0</v>
      </c>
      <c r="S873">
        <v>0.75590000000000002</v>
      </c>
      <c r="T873">
        <v>3.9684400000000002</v>
      </c>
      <c r="U873" s="170">
        <v>2.1425E-4</v>
      </c>
    </row>
    <row r="874" spans="1:21" x14ac:dyDescent="0.25">
      <c r="A874">
        <v>0</v>
      </c>
      <c r="B874" s="170">
        <v>0.75590000000000002</v>
      </c>
      <c r="C874" s="170">
        <v>4.1574099999999996</v>
      </c>
      <c r="D874" s="180">
        <v>6.7465999999999999E-6</v>
      </c>
      <c r="F874">
        <v>0</v>
      </c>
      <c r="G874" s="170">
        <v>0.75590000000000002</v>
      </c>
      <c r="H874">
        <v>4.1574099999999996</v>
      </c>
      <c r="I874" s="170">
        <v>1.4241E-3</v>
      </c>
      <c r="L874" s="170"/>
      <c r="M874" s="183">
        <v>0</v>
      </c>
      <c r="N874" s="111">
        <v>0.75590000000000002</v>
      </c>
      <c r="O874">
        <v>4.1574099999999996</v>
      </c>
      <c r="P874" s="170">
        <v>6.6999E-6</v>
      </c>
      <c r="Q874" s="170"/>
      <c r="R874">
        <v>0</v>
      </c>
      <c r="S874">
        <v>0.75590000000000002</v>
      </c>
      <c r="T874">
        <v>4.1574099999999996</v>
      </c>
      <c r="U874" s="170">
        <v>2.2127E-4</v>
      </c>
    </row>
    <row r="875" spans="1:21" x14ac:dyDescent="0.25">
      <c r="A875">
        <v>0</v>
      </c>
      <c r="B875" s="170">
        <v>0.75590000000000002</v>
      </c>
      <c r="C875" s="170">
        <v>4.3463799999999999</v>
      </c>
      <c r="D875" s="180">
        <v>3.6812999999999998E-6</v>
      </c>
      <c r="F875">
        <v>0</v>
      </c>
      <c r="G875" s="170">
        <v>0.75590000000000002</v>
      </c>
      <c r="H875">
        <v>4.3463799999999999</v>
      </c>
      <c r="I875" s="170">
        <v>1.2528999999999999E-3</v>
      </c>
      <c r="L875" s="170"/>
      <c r="M875" s="183">
        <v>0</v>
      </c>
      <c r="N875" s="111">
        <v>0.75590000000000002</v>
      </c>
      <c r="O875">
        <v>4.3463799999999999</v>
      </c>
      <c r="P875" s="170">
        <v>3.6530999999999998E-6</v>
      </c>
      <c r="Q875" s="170"/>
      <c r="R875">
        <v>0</v>
      </c>
      <c r="S875">
        <v>0.75590000000000002</v>
      </c>
      <c r="T875">
        <v>4.3463799999999999</v>
      </c>
      <c r="U875" s="170">
        <v>2.2981E-4</v>
      </c>
    </row>
    <row r="876" spans="1:21" x14ac:dyDescent="0.25">
      <c r="A876">
        <v>0</v>
      </c>
      <c r="B876" s="170">
        <v>0.75590000000000002</v>
      </c>
      <c r="C876" s="170">
        <v>4.5353599999999998</v>
      </c>
      <c r="D876" s="180">
        <v>1.9904999999999998E-6</v>
      </c>
      <c r="F876">
        <v>0</v>
      </c>
      <c r="G876" s="170">
        <v>0.75590000000000002</v>
      </c>
      <c r="H876">
        <v>4.5353599999999998</v>
      </c>
      <c r="I876" s="170">
        <v>1.0861E-3</v>
      </c>
      <c r="L876" s="170"/>
      <c r="M876" s="183">
        <v>0</v>
      </c>
      <c r="N876" s="111">
        <v>0.75590000000000002</v>
      </c>
      <c r="O876">
        <v>4.5353599999999998</v>
      </c>
      <c r="P876" s="170">
        <v>1.9750000000000001E-6</v>
      </c>
      <c r="Q876" s="170"/>
      <c r="R876">
        <v>0</v>
      </c>
      <c r="S876">
        <v>0.75590000000000002</v>
      </c>
      <c r="T876">
        <v>4.5353599999999998</v>
      </c>
      <c r="U876" s="170">
        <v>2.3863000000000001E-4</v>
      </c>
    </row>
    <row r="877" spans="1:21" x14ac:dyDescent="0.25">
      <c r="A877">
        <v>0</v>
      </c>
      <c r="B877" s="170">
        <v>0.75590000000000002</v>
      </c>
      <c r="C877" s="170">
        <v>4.7243300000000001</v>
      </c>
      <c r="D877" s="180">
        <v>1.0726999999999999E-6</v>
      </c>
      <c r="F877">
        <v>0</v>
      </c>
      <c r="G877" s="170">
        <v>0.75590000000000002</v>
      </c>
      <c r="H877">
        <v>4.7243300000000001</v>
      </c>
      <c r="I877" s="170">
        <v>9.2898999999999998E-4</v>
      </c>
      <c r="L877" s="170"/>
      <c r="M877" s="183">
        <v>0</v>
      </c>
      <c r="N877" s="111">
        <v>0.75590000000000002</v>
      </c>
      <c r="O877">
        <v>4.7243300000000001</v>
      </c>
      <c r="P877" s="170">
        <v>1.0653E-6</v>
      </c>
      <c r="Q877" s="170"/>
      <c r="R877">
        <v>0</v>
      </c>
      <c r="S877">
        <v>0.75590000000000002</v>
      </c>
      <c r="T877">
        <v>4.7243300000000001</v>
      </c>
      <c r="U877" s="170">
        <v>2.4694000000000002E-4</v>
      </c>
    </row>
    <row r="878" spans="1:21" x14ac:dyDescent="0.25">
      <c r="A878">
        <v>0</v>
      </c>
      <c r="B878" s="170">
        <v>0.75590000000000002</v>
      </c>
      <c r="C878" s="170">
        <v>4.9132999999999996</v>
      </c>
      <c r="D878" s="180">
        <v>5.8019999999999997E-7</v>
      </c>
      <c r="F878">
        <v>0</v>
      </c>
      <c r="G878" s="170">
        <v>0.75590000000000002</v>
      </c>
      <c r="H878">
        <v>4.9132999999999996</v>
      </c>
      <c r="I878" s="170">
        <v>7.8474000000000003E-4</v>
      </c>
      <c r="L878" s="170"/>
      <c r="M878" s="183">
        <v>0</v>
      </c>
      <c r="N878" s="111">
        <v>0.75590000000000002</v>
      </c>
      <c r="O878">
        <v>4.9132999999999996</v>
      </c>
      <c r="P878" s="170">
        <v>5.7777999999999998E-7</v>
      </c>
      <c r="Q878" s="170"/>
      <c r="R878">
        <v>0</v>
      </c>
      <c r="S878">
        <v>0.75590000000000002</v>
      </c>
      <c r="T878">
        <v>4.9132999999999996</v>
      </c>
      <c r="U878" s="170">
        <v>2.5423999999999998E-4</v>
      </c>
    </row>
    <row r="879" spans="1:21" x14ac:dyDescent="0.25">
      <c r="A879">
        <v>0</v>
      </c>
      <c r="B879" s="170">
        <v>0.75590000000000002</v>
      </c>
      <c r="C879" s="170">
        <v>5.1022800000000004</v>
      </c>
      <c r="D879" s="180">
        <v>3.1758999999999997E-7</v>
      </c>
      <c r="F879">
        <v>0</v>
      </c>
      <c r="G879" s="170">
        <v>0.75590000000000002</v>
      </c>
      <c r="H879">
        <v>5.1022800000000004</v>
      </c>
      <c r="I879" s="170">
        <v>6.5529E-4</v>
      </c>
      <c r="L879" s="170"/>
      <c r="M879" s="183">
        <v>0</v>
      </c>
      <c r="N879" s="111">
        <v>0.75590000000000002</v>
      </c>
      <c r="O879">
        <v>5.1022800000000004</v>
      </c>
      <c r="P879" s="170">
        <v>3.1801999999999998E-7</v>
      </c>
      <c r="Q879" s="170"/>
      <c r="R879">
        <v>0</v>
      </c>
      <c r="S879">
        <v>0.75590000000000002</v>
      </c>
      <c r="T879">
        <v>5.1022800000000004</v>
      </c>
      <c r="U879" s="170">
        <v>2.6023000000000002E-4</v>
      </c>
    </row>
    <row r="880" spans="1:21" x14ac:dyDescent="0.25">
      <c r="A880">
        <v>0</v>
      </c>
      <c r="B880" s="170">
        <v>0.75590000000000002</v>
      </c>
      <c r="C880" s="170">
        <v>5.2912499999999998</v>
      </c>
      <c r="D880" s="180">
        <v>1.7746999999999999E-7</v>
      </c>
      <c r="F880">
        <v>0</v>
      </c>
      <c r="G880" s="170">
        <v>0.75590000000000002</v>
      </c>
      <c r="H880">
        <v>5.2912499999999998</v>
      </c>
      <c r="I880" s="170">
        <v>5.4138000000000005E-4</v>
      </c>
      <c r="L880" s="170"/>
      <c r="M880" s="183">
        <v>0</v>
      </c>
      <c r="N880" s="111">
        <v>0.75590000000000002</v>
      </c>
      <c r="O880">
        <v>5.2912499999999998</v>
      </c>
      <c r="P880" s="170">
        <v>1.7937E-7</v>
      </c>
      <c r="Q880" s="170"/>
      <c r="R880">
        <v>0</v>
      </c>
      <c r="S880">
        <v>0.75590000000000002</v>
      </c>
      <c r="T880">
        <v>5.2912499999999998</v>
      </c>
      <c r="U880" s="170">
        <v>2.6470999999999998E-4</v>
      </c>
    </row>
    <row r="881" spans="1:21" x14ac:dyDescent="0.25">
      <c r="A881">
        <v>0</v>
      </c>
      <c r="B881" s="170">
        <v>0.75590000000000002</v>
      </c>
      <c r="C881" s="170">
        <v>5.4802200000000001</v>
      </c>
      <c r="D881" s="180">
        <v>1.0209E-7</v>
      </c>
      <c r="F881">
        <v>0</v>
      </c>
      <c r="G881" s="170">
        <v>0.75590000000000002</v>
      </c>
      <c r="H881">
        <v>5.4802200000000001</v>
      </c>
      <c r="I881" s="170">
        <v>4.4282000000000002E-4</v>
      </c>
      <c r="L881" s="170"/>
      <c r="M881" s="183">
        <v>0</v>
      </c>
      <c r="N881" s="111">
        <v>0.75590000000000002</v>
      </c>
      <c r="O881">
        <v>5.4802200000000001</v>
      </c>
      <c r="P881" s="170">
        <v>1.0464E-7</v>
      </c>
      <c r="Q881" s="170"/>
      <c r="R881">
        <v>0</v>
      </c>
      <c r="S881">
        <v>0.75590000000000002</v>
      </c>
      <c r="T881">
        <v>5.4802200000000001</v>
      </c>
      <c r="U881" s="170">
        <v>2.6759E-4</v>
      </c>
    </row>
    <row r="882" spans="1:21" x14ac:dyDescent="0.25">
      <c r="A882">
        <v>0</v>
      </c>
      <c r="B882" s="170">
        <v>0.75590000000000002</v>
      </c>
      <c r="C882" s="170">
        <v>5.6691900000000004</v>
      </c>
      <c r="D882" s="180">
        <v>6.0852999999999996E-8</v>
      </c>
      <c r="F882">
        <v>0</v>
      </c>
      <c r="G882" s="170">
        <v>0.75590000000000002</v>
      </c>
      <c r="H882">
        <v>5.6691900000000004</v>
      </c>
      <c r="I882" s="170">
        <v>3.5879999999999999E-4</v>
      </c>
      <c r="L882" s="170"/>
      <c r="M882" s="183">
        <v>0</v>
      </c>
      <c r="N882" s="111">
        <v>0.75590000000000002</v>
      </c>
      <c r="O882">
        <v>5.6691900000000004</v>
      </c>
      <c r="P882" s="170">
        <v>6.3577000000000001E-8</v>
      </c>
      <c r="Q882" s="170"/>
      <c r="R882">
        <v>0</v>
      </c>
      <c r="S882">
        <v>0.75590000000000002</v>
      </c>
      <c r="T882">
        <v>5.6691900000000004</v>
      </c>
      <c r="U882" s="170">
        <v>2.6884000000000001E-4</v>
      </c>
    </row>
    <row r="883" spans="1:21" x14ac:dyDescent="0.25">
      <c r="A883">
        <v>0</v>
      </c>
      <c r="B883" s="170">
        <v>0.75590000000000002</v>
      </c>
      <c r="C883" s="170">
        <v>5.8581700000000003</v>
      </c>
      <c r="D883" s="180">
        <v>3.7732999999999998E-8</v>
      </c>
      <c r="F883">
        <v>0</v>
      </c>
      <c r="G883" s="170">
        <v>0.75590000000000002</v>
      </c>
      <c r="H883">
        <v>5.8581700000000003</v>
      </c>
      <c r="I883" s="170">
        <v>2.8813999999999999E-4</v>
      </c>
      <c r="L883" s="170"/>
      <c r="M883" s="183">
        <v>0</v>
      </c>
      <c r="N883" s="111">
        <v>0.75590000000000002</v>
      </c>
      <c r="O883">
        <v>5.8581700000000003</v>
      </c>
      <c r="P883" s="170">
        <v>4.0381000000000003E-8</v>
      </c>
      <c r="Q883" s="170"/>
      <c r="R883">
        <v>0</v>
      </c>
      <c r="S883">
        <v>0.75590000000000002</v>
      </c>
      <c r="T883">
        <v>5.8581700000000003</v>
      </c>
      <c r="U883" s="170">
        <v>2.6847999999999998E-4</v>
      </c>
    </row>
    <row r="884" spans="1:21" x14ac:dyDescent="0.25">
      <c r="A884">
        <v>0</v>
      </c>
      <c r="B884" s="170">
        <v>0.75590000000000002</v>
      </c>
      <c r="C884" s="170">
        <v>6.0471399999999997</v>
      </c>
      <c r="D884" s="180">
        <v>2.4347E-8</v>
      </c>
      <c r="F884">
        <v>0</v>
      </c>
      <c r="G884" s="170">
        <v>0.75590000000000002</v>
      </c>
      <c r="H884">
        <v>6.0471399999999997</v>
      </c>
      <c r="I884" s="170">
        <v>2.2940999999999999E-4</v>
      </c>
      <c r="L884" s="170"/>
      <c r="M884" s="183">
        <v>0</v>
      </c>
      <c r="N884" s="111">
        <v>0.75590000000000002</v>
      </c>
      <c r="O884">
        <v>6.0471399999999997</v>
      </c>
      <c r="P884" s="170">
        <v>2.6804E-8</v>
      </c>
      <c r="Q884" s="170"/>
      <c r="R884">
        <v>0</v>
      </c>
      <c r="S884">
        <v>0.75590000000000002</v>
      </c>
      <c r="T884">
        <v>6.0471399999999997</v>
      </c>
      <c r="U884" s="170">
        <v>2.6656999999999999E-4</v>
      </c>
    </row>
    <row r="885" spans="1:21" x14ac:dyDescent="0.25">
      <c r="A885">
        <v>0</v>
      </c>
      <c r="B885" s="170">
        <v>0.75590000000000002</v>
      </c>
      <c r="C885" s="170">
        <v>6.23611</v>
      </c>
      <c r="D885" s="180">
        <v>1.63E-8</v>
      </c>
      <c r="F885">
        <v>0</v>
      </c>
      <c r="G885" s="170">
        <v>0.75590000000000002</v>
      </c>
      <c r="H885">
        <v>6.23611</v>
      </c>
      <c r="I885" s="170">
        <v>1.8116000000000001E-4</v>
      </c>
      <c r="L885" s="170"/>
      <c r="M885" s="183">
        <v>0</v>
      </c>
      <c r="N885" s="111">
        <v>0.75590000000000002</v>
      </c>
      <c r="O885">
        <v>6.23611</v>
      </c>
      <c r="P885" s="170">
        <v>1.8524000000000001E-8</v>
      </c>
      <c r="Q885" s="170"/>
      <c r="R885">
        <v>0</v>
      </c>
      <c r="S885">
        <v>0.75590000000000002</v>
      </c>
      <c r="T885">
        <v>6.23611</v>
      </c>
      <c r="U885" s="170">
        <v>2.6318000000000001E-4</v>
      </c>
    </row>
    <row r="886" spans="1:21" x14ac:dyDescent="0.25">
      <c r="A886">
        <v>0</v>
      </c>
      <c r="B886" s="170">
        <v>0.75590000000000002</v>
      </c>
      <c r="C886" s="170">
        <v>6.42509</v>
      </c>
      <c r="D886" s="180">
        <v>1.1263E-8</v>
      </c>
      <c r="F886">
        <v>0</v>
      </c>
      <c r="G886" s="170">
        <v>0.75590000000000002</v>
      </c>
      <c r="H886">
        <v>6.42509</v>
      </c>
      <c r="I886" s="170">
        <v>1.4191E-4</v>
      </c>
      <c r="L886" s="170"/>
      <c r="M886" s="183">
        <v>0</v>
      </c>
      <c r="N886" s="111">
        <v>0.75590000000000002</v>
      </c>
      <c r="O886">
        <v>6.42509</v>
      </c>
      <c r="P886" s="170">
        <v>1.325E-8</v>
      </c>
      <c r="Q886" s="170"/>
      <c r="R886">
        <v>0</v>
      </c>
      <c r="S886">
        <v>0.75590000000000002</v>
      </c>
      <c r="T886">
        <v>6.42509</v>
      </c>
      <c r="U886" s="170">
        <v>2.5842999999999998E-4</v>
      </c>
    </row>
    <row r="887" spans="1:21" x14ac:dyDescent="0.25">
      <c r="A887">
        <v>0</v>
      </c>
      <c r="B887" s="170">
        <v>0.75590000000000002</v>
      </c>
      <c r="C887" s="170">
        <v>6.6140600000000003</v>
      </c>
      <c r="D887" s="180">
        <v>7.9789999999999998E-9</v>
      </c>
      <c r="F887">
        <v>0</v>
      </c>
      <c r="G887" s="170">
        <v>0.75590000000000002</v>
      </c>
      <c r="H887">
        <v>6.6140600000000003</v>
      </c>
      <c r="I887" s="170">
        <v>1.103E-4</v>
      </c>
      <c r="L887" s="170"/>
      <c r="M887" s="183">
        <v>0</v>
      </c>
      <c r="N887" s="111">
        <v>0.75590000000000002</v>
      </c>
      <c r="O887">
        <v>6.6140600000000003</v>
      </c>
      <c r="P887" s="170">
        <v>9.7443999999999996E-9</v>
      </c>
      <c r="Q887" s="170"/>
      <c r="R887">
        <v>0</v>
      </c>
      <c r="S887">
        <v>0.75590000000000002</v>
      </c>
      <c r="T887">
        <v>6.6140600000000003</v>
      </c>
      <c r="U887" s="170">
        <v>2.5244999999999998E-4</v>
      </c>
    </row>
    <row r="888" spans="1:21" x14ac:dyDescent="0.25">
      <c r="A888">
        <v>0</v>
      </c>
      <c r="B888" s="170">
        <v>0.75590000000000002</v>
      </c>
      <c r="C888" s="170">
        <v>6.8030299999999997</v>
      </c>
      <c r="D888" s="180">
        <v>5.7569999999999999E-9</v>
      </c>
      <c r="F888">
        <v>0</v>
      </c>
      <c r="G888" s="170">
        <v>0.75590000000000002</v>
      </c>
      <c r="H888">
        <v>6.8030299999999997</v>
      </c>
      <c r="I888" s="170">
        <v>8.5066000000000002E-5</v>
      </c>
      <c r="L888" s="170"/>
      <c r="M888" s="183">
        <v>0</v>
      </c>
      <c r="N888" s="111">
        <v>0.75590000000000002</v>
      </c>
      <c r="O888">
        <v>6.8030299999999997</v>
      </c>
      <c r="P888" s="170">
        <v>7.3214E-9</v>
      </c>
      <c r="Q888" s="170"/>
      <c r="R888">
        <v>0</v>
      </c>
      <c r="S888">
        <v>0.75590000000000002</v>
      </c>
      <c r="T888">
        <v>6.8030299999999997</v>
      </c>
      <c r="U888" s="170">
        <v>2.4537000000000002E-4</v>
      </c>
    </row>
    <row r="889" spans="1:21" x14ac:dyDescent="0.25">
      <c r="A889">
        <v>0</v>
      </c>
      <c r="B889" s="170">
        <v>0.75590000000000002</v>
      </c>
      <c r="C889" s="170">
        <v>6.9920099999999996</v>
      </c>
      <c r="D889" s="180">
        <v>4.2046000000000001E-9</v>
      </c>
      <c r="F889">
        <v>0</v>
      </c>
      <c r="G889" s="170">
        <v>0.75590000000000002</v>
      </c>
      <c r="H889">
        <v>6.9920099999999996</v>
      </c>
      <c r="I889" s="170">
        <v>6.5111999999999996E-5</v>
      </c>
      <c r="L889" s="170"/>
      <c r="M889" s="183">
        <v>0</v>
      </c>
      <c r="N889" s="111">
        <v>0.75590000000000002</v>
      </c>
      <c r="O889">
        <v>6.9920099999999996</v>
      </c>
      <c r="P889" s="170">
        <v>5.5899999999999999E-9</v>
      </c>
      <c r="Q889" s="170"/>
      <c r="R889">
        <v>0</v>
      </c>
      <c r="S889">
        <v>0.75590000000000002</v>
      </c>
      <c r="T889">
        <v>6.9920099999999996</v>
      </c>
      <c r="U889" s="170">
        <v>2.3735E-4</v>
      </c>
    </row>
    <row r="890" spans="1:21" x14ac:dyDescent="0.25">
      <c r="A890">
        <v>0</v>
      </c>
      <c r="B890" s="170">
        <v>0.75590000000000002</v>
      </c>
      <c r="C890" s="170">
        <v>7.1809799999999999</v>
      </c>
      <c r="D890" s="180">
        <v>3.0924000000000002E-9</v>
      </c>
      <c r="F890">
        <v>0</v>
      </c>
      <c r="G890" s="170">
        <v>0.75590000000000002</v>
      </c>
      <c r="H890">
        <v>7.1809799999999999</v>
      </c>
      <c r="I890" s="170">
        <v>4.9465000000000002E-5</v>
      </c>
      <c r="L890" s="170"/>
      <c r="M890" s="183">
        <v>0</v>
      </c>
      <c r="N890" s="111">
        <v>0.75590000000000002</v>
      </c>
      <c r="O890">
        <v>7.1809799999999999</v>
      </c>
      <c r="P890" s="170">
        <v>4.3195999999999998E-9</v>
      </c>
      <c r="Q890" s="170"/>
      <c r="R890">
        <v>0</v>
      </c>
      <c r="S890">
        <v>0.75590000000000002</v>
      </c>
      <c r="T890">
        <v>7.1809799999999999</v>
      </c>
      <c r="U890" s="170">
        <v>2.2853000000000001E-4</v>
      </c>
    </row>
    <row r="891" spans="1:21" x14ac:dyDescent="0.25">
      <c r="A891">
        <v>0</v>
      </c>
      <c r="B891" s="170">
        <v>0.75590000000000002</v>
      </c>
      <c r="C891" s="170">
        <v>7.3699500000000002</v>
      </c>
      <c r="D891" s="180">
        <v>2.2811999999999999E-9</v>
      </c>
      <c r="F891">
        <v>0</v>
      </c>
      <c r="G891" s="170">
        <v>0.75590000000000002</v>
      </c>
      <c r="H891">
        <v>7.3699500000000002</v>
      </c>
      <c r="I891" s="170">
        <v>3.7299000000000003E-5</v>
      </c>
      <c r="L891" s="170"/>
      <c r="M891" s="183">
        <v>0</v>
      </c>
      <c r="N891" s="111">
        <v>0.75590000000000002</v>
      </c>
      <c r="O891">
        <v>7.3699500000000002</v>
      </c>
      <c r="P891" s="170">
        <v>3.3685000000000001E-9</v>
      </c>
      <c r="Q891" s="170"/>
      <c r="R891">
        <v>0</v>
      </c>
      <c r="S891">
        <v>0.75590000000000002</v>
      </c>
      <c r="T891">
        <v>7.3699500000000002</v>
      </c>
      <c r="U891" s="170">
        <v>2.1907E-4</v>
      </c>
    </row>
    <row r="892" spans="1:21" x14ac:dyDescent="0.25">
      <c r="A892">
        <v>0</v>
      </c>
      <c r="B892" s="170">
        <v>0.75590000000000002</v>
      </c>
      <c r="C892" s="170">
        <v>7.5589199999999996</v>
      </c>
      <c r="D892" s="180">
        <v>1.6826E-9</v>
      </c>
      <c r="F892">
        <v>0</v>
      </c>
      <c r="G892" s="170">
        <v>0.75590000000000002</v>
      </c>
      <c r="H892">
        <v>7.5589199999999996</v>
      </c>
      <c r="I892" s="170">
        <v>2.7917000000000001E-5</v>
      </c>
      <c r="L892" s="170"/>
      <c r="M892" s="183">
        <v>0</v>
      </c>
      <c r="N892" s="111">
        <v>0.75590000000000002</v>
      </c>
      <c r="O892">
        <v>7.5589199999999996</v>
      </c>
      <c r="P892" s="170">
        <v>2.6463999999999999E-9</v>
      </c>
      <c r="Q892" s="170"/>
      <c r="R892">
        <v>0</v>
      </c>
      <c r="S892">
        <v>0.75590000000000002</v>
      </c>
      <c r="T892">
        <v>7.5589199999999996</v>
      </c>
      <c r="U892" s="170">
        <v>2.0909999999999999E-4</v>
      </c>
    </row>
    <row r="893" spans="1:21" x14ac:dyDescent="0.25">
      <c r="A893">
        <v>0</v>
      </c>
      <c r="B893" s="170">
        <v>0.75590000000000002</v>
      </c>
      <c r="C893" s="170">
        <v>7.7478999999999996</v>
      </c>
      <c r="D893" s="180">
        <v>1.2381000000000001E-9</v>
      </c>
      <c r="F893">
        <v>0</v>
      </c>
      <c r="G893" s="170">
        <v>0.75590000000000002</v>
      </c>
      <c r="H893">
        <v>7.7478999999999996</v>
      </c>
      <c r="I893" s="170">
        <v>2.0741E-5</v>
      </c>
      <c r="L893" s="170"/>
      <c r="M893" s="183">
        <v>0</v>
      </c>
      <c r="N893" s="111">
        <v>0.75590000000000002</v>
      </c>
      <c r="O893">
        <v>7.7478999999999996</v>
      </c>
      <c r="P893" s="170">
        <v>2.0928000000000001E-9</v>
      </c>
      <c r="Q893" s="170"/>
      <c r="R893">
        <v>0</v>
      </c>
      <c r="S893">
        <v>0.75590000000000002</v>
      </c>
      <c r="T893">
        <v>7.7478999999999996</v>
      </c>
      <c r="U893" s="170">
        <v>1.9877999999999999E-4</v>
      </c>
    </row>
    <row r="894" spans="1:21" x14ac:dyDescent="0.25">
      <c r="A894">
        <v>0</v>
      </c>
      <c r="B894" s="170">
        <v>0.75590000000000002</v>
      </c>
      <c r="C894" s="170">
        <v>7.9368699999999999</v>
      </c>
      <c r="D894" s="180">
        <v>9.0740999999999997E-10</v>
      </c>
      <c r="F894">
        <v>0</v>
      </c>
      <c r="G894" s="170">
        <v>0.75590000000000002</v>
      </c>
      <c r="H894">
        <v>7.9368699999999999</v>
      </c>
      <c r="I894" s="170">
        <v>1.5296000000000001E-5</v>
      </c>
      <c r="L894" s="170"/>
      <c r="M894" s="183">
        <v>0</v>
      </c>
      <c r="N894" s="111">
        <v>0.75590000000000002</v>
      </c>
      <c r="O894">
        <v>7.9368699999999999</v>
      </c>
      <c r="P894" s="170">
        <v>1.6655999999999999E-9</v>
      </c>
      <c r="Q894" s="170"/>
      <c r="R894">
        <v>0</v>
      </c>
      <c r="S894">
        <v>0.75590000000000002</v>
      </c>
      <c r="T894">
        <v>7.9368699999999999</v>
      </c>
      <c r="U894" s="170">
        <v>1.8823000000000001E-4</v>
      </c>
    </row>
    <row r="895" spans="1:21" x14ac:dyDescent="0.25">
      <c r="A895">
        <v>0</v>
      </c>
      <c r="B895" s="170">
        <v>0.75590000000000002</v>
      </c>
      <c r="C895" s="170">
        <v>8.1258400000000002</v>
      </c>
      <c r="D895" s="180">
        <v>6.6164E-10</v>
      </c>
      <c r="F895">
        <v>0</v>
      </c>
      <c r="G895" s="170">
        <v>0.75590000000000002</v>
      </c>
      <c r="H895">
        <v>8.1258400000000002</v>
      </c>
      <c r="I895" s="170">
        <v>1.1198E-5</v>
      </c>
      <c r="L895" s="170"/>
      <c r="M895" s="183">
        <v>0</v>
      </c>
      <c r="N895" s="111">
        <v>0.75590000000000002</v>
      </c>
      <c r="O895">
        <v>8.1258400000000002</v>
      </c>
      <c r="P895" s="170">
        <v>1.3345000000000001E-9</v>
      </c>
      <c r="Q895" s="170"/>
      <c r="R895">
        <v>0</v>
      </c>
      <c r="S895">
        <v>0.75590000000000002</v>
      </c>
      <c r="T895">
        <v>8.1258400000000002</v>
      </c>
      <c r="U895" s="170">
        <v>1.7757E-4</v>
      </c>
    </row>
    <row r="896" spans="1:21" x14ac:dyDescent="0.25">
      <c r="A896">
        <v>0</v>
      </c>
      <c r="B896" s="170">
        <v>0.75590000000000002</v>
      </c>
      <c r="C896" s="170">
        <v>8.3148199999999992</v>
      </c>
      <c r="D896" s="180">
        <v>4.7960999999999996E-10</v>
      </c>
      <c r="F896">
        <v>0</v>
      </c>
      <c r="G896" s="170">
        <v>0.75590000000000002</v>
      </c>
      <c r="H896">
        <v>8.3148199999999992</v>
      </c>
      <c r="I896" s="170">
        <v>8.1375999999999998E-6</v>
      </c>
      <c r="L896" s="170"/>
      <c r="M896" s="183">
        <v>0</v>
      </c>
      <c r="N896" s="111">
        <v>0.75590000000000002</v>
      </c>
      <c r="O896">
        <v>8.3148199999999992</v>
      </c>
      <c r="P896" s="170">
        <v>1.0770999999999999E-9</v>
      </c>
      <c r="Q896" s="170"/>
      <c r="R896">
        <v>0</v>
      </c>
      <c r="S896">
        <v>0.75590000000000002</v>
      </c>
      <c r="T896">
        <v>8.3148199999999992</v>
      </c>
      <c r="U896" s="170">
        <v>1.6692000000000001E-4</v>
      </c>
    </row>
    <row r="897" spans="1:21" x14ac:dyDescent="0.25">
      <c r="A897">
        <v>0</v>
      </c>
      <c r="B897" s="170">
        <v>0.75590000000000002</v>
      </c>
      <c r="C897" s="170">
        <v>8.5037900000000004</v>
      </c>
      <c r="D897" s="180">
        <v>3.4544E-10</v>
      </c>
      <c r="F897">
        <v>0</v>
      </c>
      <c r="G897" s="170">
        <v>0.75590000000000002</v>
      </c>
      <c r="H897">
        <v>8.5037900000000004</v>
      </c>
      <c r="I897" s="170">
        <v>5.8703999999999997E-6</v>
      </c>
      <c r="L897" s="170"/>
      <c r="M897" s="183">
        <v>0</v>
      </c>
      <c r="N897" s="111">
        <v>0.75590000000000002</v>
      </c>
      <c r="O897">
        <v>8.5037900000000004</v>
      </c>
      <c r="P897" s="170">
        <v>8.7621000000000002E-10</v>
      </c>
      <c r="Q897" s="170"/>
      <c r="R897">
        <v>0</v>
      </c>
      <c r="S897">
        <v>0.75590000000000002</v>
      </c>
      <c r="T897">
        <v>8.5037900000000004</v>
      </c>
      <c r="U897" s="170">
        <v>1.5636E-4</v>
      </c>
    </row>
    <row r="898" spans="1:21" x14ac:dyDescent="0.25">
      <c r="A898">
        <v>0</v>
      </c>
      <c r="B898" s="170">
        <v>0.75590000000000002</v>
      </c>
      <c r="C898" s="170">
        <v>8.6927599999999998</v>
      </c>
      <c r="D898" s="180">
        <v>2.4713E-10</v>
      </c>
      <c r="F898">
        <v>0</v>
      </c>
      <c r="G898" s="170">
        <v>0.75590000000000002</v>
      </c>
      <c r="H898">
        <v>8.6927599999999998</v>
      </c>
      <c r="I898" s="170">
        <v>4.2038000000000003E-6</v>
      </c>
      <c r="L898" s="170"/>
      <c r="M898" s="183">
        <v>0</v>
      </c>
      <c r="N898" s="111">
        <v>0.75590000000000002</v>
      </c>
      <c r="O898">
        <v>8.6927599999999998</v>
      </c>
      <c r="P898" s="170">
        <v>7.1898000000000003E-10</v>
      </c>
      <c r="Q898" s="170"/>
      <c r="R898">
        <v>0</v>
      </c>
      <c r="S898">
        <v>0.75590000000000002</v>
      </c>
      <c r="T898">
        <v>8.6927599999999998</v>
      </c>
      <c r="U898" s="170">
        <v>1.4598000000000001E-4</v>
      </c>
    </row>
    <row r="899" spans="1:21" x14ac:dyDescent="0.25">
      <c r="A899">
        <v>0</v>
      </c>
      <c r="B899" s="170">
        <v>0.75590000000000002</v>
      </c>
      <c r="C899" s="170">
        <v>8.8817400000000006</v>
      </c>
      <c r="D899" s="180">
        <v>1.7556999999999999E-10</v>
      </c>
      <c r="F899">
        <v>0</v>
      </c>
      <c r="G899" s="170">
        <v>0.75590000000000002</v>
      </c>
      <c r="H899">
        <v>8.8817400000000006</v>
      </c>
      <c r="I899" s="170">
        <v>2.9882999999999998E-6</v>
      </c>
      <c r="L899" s="170"/>
      <c r="M899" s="183">
        <v>0</v>
      </c>
      <c r="N899" s="111">
        <v>0.75590000000000002</v>
      </c>
      <c r="O899">
        <v>8.8817400000000006</v>
      </c>
      <c r="P899" s="170">
        <v>5.9534000000000003E-10</v>
      </c>
      <c r="Q899" s="170"/>
      <c r="R899">
        <v>0</v>
      </c>
      <c r="S899">
        <v>0.75590000000000002</v>
      </c>
      <c r="T899">
        <v>8.8817400000000006</v>
      </c>
      <c r="U899" s="170">
        <v>1.3585E-4</v>
      </c>
    </row>
    <row r="900" spans="1:21" x14ac:dyDescent="0.25">
      <c r="A900">
        <v>0</v>
      </c>
      <c r="B900" s="170">
        <v>0.75590000000000002</v>
      </c>
      <c r="C900" s="170">
        <v>9.0707100000000001</v>
      </c>
      <c r="D900" s="180">
        <v>1.2384999999999999E-10</v>
      </c>
      <c r="F900">
        <v>0</v>
      </c>
      <c r="G900" s="170">
        <v>0.75590000000000002</v>
      </c>
      <c r="H900">
        <v>9.0707100000000001</v>
      </c>
      <c r="I900" s="170">
        <v>2.1088E-6</v>
      </c>
      <c r="L900" s="170"/>
      <c r="M900" s="183">
        <v>0</v>
      </c>
      <c r="N900" s="111">
        <v>0.75590000000000002</v>
      </c>
      <c r="O900">
        <v>9.0707100000000001</v>
      </c>
      <c r="P900" s="170">
        <v>4.9756999999999997E-10</v>
      </c>
      <c r="Q900" s="170"/>
      <c r="R900">
        <v>0</v>
      </c>
      <c r="S900">
        <v>0.75590000000000002</v>
      </c>
      <c r="T900">
        <v>9.0707100000000001</v>
      </c>
      <c r="U900" s="170">
        <v>1.2604000000000001E-4</v>
      </c>
    </row>
    <row r="901" spans="1:21" x14ac:dyDescent="0.25">
      <c r="A901">
        <v>0</v>
      </c>
      <c r="B901" s="170">
        <v>0.75590000000000002</v>
      </c>
      <c r="C901" s="170">
        <v>9.2596799999999995</v>
      </c>
      <c r="D901" s="180">
        <v>8.6740999999999998E-11</v>
      </c>
      <c r="F901">
        <v>0</v>
      </c>
      <c r="G901" s="170">
        <v>0.75590000000000002</v>
      </c>
      <c r="H901">
        <v>9.2596799999999995</v>
      </c>
      <c r="I901" s="170">
        <v>1.4772E-6</v>
      </c>
      <c r="L901" s="170"/>
      <c r="M901" s="183">
        <v>0</v>
      </c>
      <c r="N901" s="111">
        <v>0.75590000000000002</v>
      </c>
      <c r="O901">
        <v>9.2596799999999995</v>
      </c>
      <c r="P901" s="170">
        <v>4.1972000000000003E-10</v>
      </c>
      <c r="Q901" s="170"/>
      <c r="R901">
        <v>0</v>
      </c>
      <c r="S901">
        <v>0.75590000000000002</v>
      </c>
      <c r="T901">
        <v>9.2596799999999995</v>
      </c>
      <c r="U901" s="170">
        <v>1.166E-4</v>
      </c>
    </row>
    <row r="902" spans="1:21" x14ac:dyDescent="0.25">
      <c r="A902">
        <v>0</v>
      </c>
      <c r="B902" s="170">
        <v>0.94486999999999999</v>
      </c>
      <c r="C902" s="170">
        <v>-1.8897299999999999</v>
      </c>
      <c r="D902" s="180">
        <v>3.1527E-3</v>
      </c>
      <c r="F902">
        <v>0</v>
      </c>
      <c r="G902" s="170">
        <v>0.94486999999999999</v>
      </c>
      <c r="H902">
        <v>-1.8897299999999999</v>
      </c>
      <c r="I902" s="170">
        <v>3.9129999999999998E-3</v>
      </c>
      <c r="L902" s="170"/>
      <c r="M902" s="183">
        <v>0</v>
      </c>
      <c r="N902" s="111">
        <v>0.94486999999999999</v>
      </c>
      <c r="O902">
        <v>-1.8897299999999999</v>
      </c>
      <c r="P902" s="170">
        <v>3.1530999999999998E-3</v>
      </c>
      <c r="Q902" s="170"/>
      <c r="R902">
        <v>0</v>
      </c>
      <c r="S902">
        <v>0.94486999999999999</v>
      </c>
      <c r="T902">
        <v>-1.8897299999999999</v>
      </c>
      <c r="U902" s="170">
        <v>3.2135000000000002E-3</v>
      </c>
    </row>
    <row r="903" spans="1:21" x14ac:dyDescent="0.25">
      <c r="A903">
        <v>0</v>
      </c>
      <c r="B903" s="170">
        <v>0.94486999999999999</v>
      </c>
      <c r="C903" s="170">
        <v>-1.70075</v>
      </c>
      <c r="D903" s="180">
        <v>5.2245E-3</v>
      </c>
      <c r="F903">
        <v>0</v>
      </c>
      <c r="G903" s="170">
        <v>0.94486999999999999</v>
      </c>
      <c r="H903">
        <v>-1.70075</v>
      </c>
      <c r="I903" s="170">
        <v>5.7283000000000004E-3</v>
      </c>
      <c r="L903" s="170"/>
      <c r="M903" s="183">
        <v>0</v>
      </c>
      <c r="N903" s="111">
        <v>0.94486999999999999</v>
      </c>
      <c r="O903">
        <v>-1.70075</v>
      </c>
      <c r="P903" s="170">
        <v>5.2253000000000004E-3</v>
      </c>
      <c r="Q903" s="170"/>
      <c r="R903">
        <v>0</v>
      </c>
      <c r="S903">
        <v>0.94486999999999999</v>
      </c>
      <c r="T903">
        <v>-1.70075</v>
      </c>
      <c r="U903" s="170">
        <v>5.2713999999999999E-3</v>
      </c>
    </row>
    <row r="904" spans="1:21" x14ac:dyDescent="0.25">
      <c r="A904">
        <v>0</v>
      </c>
      <c r="B904" s="170">
        <v>0.94486999999999999</v>
      </c>
      <c r="C904" s="170">
        <v>-1.5117799999999999</v>
      </c>
      <c r="D904" s="180">
        <v>8.5775000000000001E-3</v>
      </c>
      <c r="F904">
        <v>0</v>
      </c>
      <c r="G904" s="170">
        <v>0.94486999999999999</v>
      </c>
      <c r="H904">
        <v>-1.5117799999999999</v>
      </c>
      <c r="I904" s="170">
        <v>8.8737999999999994E-3</v>
      </c>
      <c r="L904" s="170"/>
      <c r="M904" s="183">
        <v>0</v>
      </c>
      <c r="N904" s="111">
        <v>0.94486999999999999</v>
      </c>
      <c r="O904">
        <v>-1.5117799999999999</v>
      </c>
      <c r="P904" s="170">
        <v>8.5789000000000004E-3</v>
      </c>
      <c r="Q904" s="170"/>
      <c r="R904">
        <v>0</v>
      </c>
      <c r="S904">
        <v>0.94486999999999999</v>
      </c>
      <c r="T904">
        <v>-1.5117799999999999</v>
      </c>
      <c r="U904" s="170">
        <v>8.6111E-3</v>
      </c>
    </row>
    <row r="905" spans="1:21" x14ac:dyDescent="0.25">
      <c r="A905">
        <v>0</v>
      </c>
      <c r="B905" s="170">
        <v>0.94486999999999999</v>
      </c>
      <c r="C905" s="170">
        <v>-1.32281</v>
      </c>
      <c r="D905" s="180">
        <v>1.3851E-2</v>
      </c>
      <c r="F905">
        <v>0</v>
      </c>
      <c r="G905" s="170">
        <v>0.94486999999999999</v>
      </c>
      <c r="H905">
        <v>-1.32281</v>
      </c>
      <c r="I905" s="170">
        <v>1.4009000000000001E-2</v>
      </c>
      <c r="L905" s="170"/>
      <c r="M905" s="183">
        <v>0</v>
      </c>
      <c r="N905" s="111">
        <v>0.94486999999999999</v>
      </c>
      <c r="O905">
        <v>-1.32281</v>
      </c>
      <c r="P905" s="170">
        <v>1.3853000000000001E-2</v>
      </c>
      <c r="Q905" s="170"/>
      <c r="R905">
        <v>0</v>
      </c>
      <c r="S905">
        <v>0.94486999999999999</v>
      </c>
      <c r="T905">
        <v>-1.32281</v>
      </c>
      <c r="U905" s="170">
        <v>1.3873E-2</v>
      </c>
    </row>
    <row r="906" spans="1:21" x14ac:dyDescent="0.25">
      <c r="A906">
        <v>0</v>
      </c>
      <c r="B906" s="170">
        <v>0.94486999999999999</v>
      </c>
      <c r="C906" s="170">
        <v>-1.1338299999999999</v>
      </c>
      <c r="D906" s="180">
        <v>2.1878999999999999E-2</v>
      </c>
      <c r="F906">
        <v>0</v>
      </c>
      <c r="G906" s="170">
        <v>0.94486999999999999</v>
      </c>
      <c r="H906">
        <v>-1.1338299999999999</v>
      </c>
      <c r="I906" s="170">
        <v>2.1981000000000001E-2</v>
      </c>
      <c r="L906" s="170"/>
      <c r="M906" s="183">
        <v>0</v>
      </c>
      <c r="N906" s="111">
        <v>0.94486999999999999</v>
      </c>
      <c r="O906">
        <v>-1.1338299999999999</v>
      </c>
      <c r="P906" s="170">
        <v>2.1881000000000001E-2</v>
      </c>
      <c r="Q906" s="170"/>
      <c r="R906">
        <v>0</v>
      </c>
      <c r="S906">
        <v>0.94486999999999999</v>
      </c>
      <c r="T906">
        <v>-1.1338299999999999</v>
      </c>
      <c r="U906" s="170">
        <v>2.1894E-2</v>
      </c>
    </row>
    <row r="907" spans="1:21" x14ac:dyDescent="0.25">
      <c r="A907">
        <v>0</v>
      </c>
      <c r="B907" s="170">
        <v>0.94486999999999999</v>
      </c>
      <c r="C907" s="170">
        <v>-0.94486000000000003</v>
      </c>
      <c r="D907" s="180">
        <v>3.3652000000000001E-2</v>
      </c>
      <c r="F907">
        <v>0</v>
      </c>
      <c r="G907" s="170">
        <v>0.94486999999999999</v>
      </c>
      <c r="H907">
        <v>-0.94486000000000003</v>
      </c>
      <c r="I907" s="170">
        <v>3.3787999999999999E-2</v>
      </c>
      <c r="L907" s="170"/>
      <c r="M907" s="183">
        <v>0</v>
      </c>
      <c r="N907" s="111">
        <v>0.94486999999999999</v>
      </c>
      <c r="O907">
        <v>-0.94486000000000003</v>
      </c>
      <c r="P907" s="170">
        <v>3.3654000000000003E-2</v>
      </c>
      <c r="Q907" s="170"/>
      <c r="R907">
        <v>0</v>
      </c>
      <c r="S907">
        <v>0.94486999999999999</v>
      </c>
      <c r="T907">
        <v>-0.94486000000000003</v>
      </c>
      <c r="U907" s="170">
        <v>3.3667000000000002E-2</v>
      </c>
    </row>
    <row r="908" spans="1:21" x14ac:dyDescent="0.25">
      <c r="A908">
        <v>0</v>
      </c>
      <c r="B908" s="170">
        <v>0.94486999999999999</v>
      </c>
      <c r="C908" s="170">
        <v>-0.75588999999999995</v>
      </c>
      <c r="D908" s="180">
        <v>5.0015999999999998E-2</v>
      </c>
      <c r="F908">
        <v>0</v>
      </c>
      <c r="G908" s="170">
        <v>0.94486999999999999</v>
      </c>
      <c r="H908">
        <v>-0.75588999999999995</v>
      </c>
      <c r="I908" s="170">
        <v>5.0275E-2</v>
      </c>
      <c r="L908" s="170"/>
      <c r="M908" s="183">
        <v>0</v>
      </c>
      <c r="N908" s="111">
        <v>0.94486999999999999</v>
      </c>
      <c r="O908">
        <v>-0.75588999999999995</v>
      </c>
      <c r="P908" s="170">
        <v>5.0018E-2</v>
      </c>
      <c r="Q908" s="170"/>
      <c r="R908">
        <v>0</v>
      </c>
      <c r="S908">
        <v>0.94486999999999999</v>
      </c>
      <c r="T908">
        <v>-0.75588999999999995</v>
      </c>
      <c r="U908" s="170">
        <v>5.0040000000000001E-2</v>
      </c>
    </row>
    <row r="909" spans="1:21" x14ac:dyDescent="0.25">
      <c r="A909">
        <v>0</v>
      </c>
      <c r="B909" s="170">
        <v>0.94486999999999999</v>
      </c>
      <c r="C909" s="170">
        <v>-0.56691999999999998</v>
      </c>
      <c r="D909" s="180">
        <v>7.0760000000000003E-2</v>
      </c>
      <c r="F909">
        <v>0</v>
      </c>
      <c r="G909" s="170">
        <v>0.94486999999999999</v>
      </c>
      <c r="H909">
        <v>-0.56691999999999998</v>
      </c>
      <c r="I909" s="170">
        <v>7.1225999999999998E-2</v>
      </c>
      <c r="L909" s="170"/>
      <c r="M909" s="183">
        <v>0</v>
      </c>
      <c r="N909" s="111">
        <v>0.94486999999999999</v>
      </c>
      <c r="O909">
        <v>-0.56691999999999998</v>
      </c>
      <c r="P909" s="170">
        <v>7.0762000000000005E-2</v>
      </c>
      <c r="Q909" s="170"/>
      <c r="R909">
        <v>0</v>
      </c>
      <c r="S909">
        <v>0.94486999999999999</v>
      </c>
      <c r="T909">
        <v>-0.56691999999999998</v>
      </c>
      <c r="U909" s="170">
        <v>7.0803000000000005E-2</v>
      </c>
    </row>
    <row r="910" spans="1:21" x14ac:dyDescent="0.25">
      <c r="A910">
        <v>0</v>
      </c>
      <c r="B910" s="170">
        <v>0.94486999999999999</v>
      </c>
      <c r="C910" s="170">
        <v>-0.37794</v>
      </c>
      <c r="D910" s="180">
        <v>9.3175999999999995E-2</v>
      </c>
      <c r="F910">
        <v>0</v>
      </c>
      <c r="G910" s="170">
        <v>0.94486999999999999</v>
      </c>
      <c r="H910">
        <v>-0.37794</v>
      </c>
      <c r="I910" s="170">
        <v>9.3892000000000003E-2</v>
      </c>
      <c r="L910" s="170"/>
      <c r="M910" s="183">
        <v>0</v>
      </c>
      <c r="N910" s="111">
        <v>0.94486999999999999</v>
      </c>
      <c r="O910">
        <v>-0.37794</v>
      </c>
      <c r="P910" s="170">
        <v>9.3176999999999996E-2</v>
      </c>
      <c r="Q910" s="170"/>
      <c r="R910">
        <v>0</v>
      </c>
      <c r="S910">
        <v>0.94486999999999999</v>
      </c>
      <c r="T910">
        <v>-0.37794</v>
      </c>
      <c r="U910" s="170">
        <v>9.3242000000000005E-2</v>
      </c>
    </row>
    <row r="911" spans="1:21" x14ac:dyDescent="0.25">
      <c r="A911">
        <v>0</v>
      </c>
      <c r="B911" s="170">
        <v>0.94486999999999999</v>
      </c>
      <c r="C911" s="170">
        <v>-0.18897</v>
      </c>
      <c r="D911" s="180">
        <v>0.11139</v>
      </c>
      <c r="F911">
        <v>0</v>
      </c>
      <c r="G911" s="170">
        <v>0.94486999999999999</v>
      </c>
      <c r="H911">
        <v>-0.18897</v>
      </c>
      <c r="I911" s="170">
        <v>0.11232</v>
      </c>
      <c r="L911" s="170"/>
      <c r="M911" s="183">
        <v>0</v>
      </c>
      <c r="N911" s="111">
        <v>0.94486999999999999</v>
      </c>
      <c r="O911">
        <v>-0.18897</v>
      </c>
      <c r="P911" s="170">
        <v>0.11139</v>
      </c>
      <c r="Q911" s="170"/>
      <c r="R911">
        <v>0</v>
      </c>
      <c r="S911">
        <v>0.94486999999999999</v>
      </c>
      <c r="T911">
        <v>-0.18897</v>
      </c>
      <c r="U911" s="170">
        <v>0.11148</v>
      </c>
    </row>
    <row r="912" spans="1:21" x14ac:dyDescent="0.25">
      <c r="A912">
        <v>0</v>
      </c>
      <c r="B912" s="170">
        <v>0.94486999999999999</v>
      </c>
      <c r="C912" s="170">
        <v>0</v>
      </c>
      <c r="D912" s="180">
        <v>0.11852</v>
      </c>
      <c r="F912">
        <v>0</v>
      </c>
      <c r="G912" s="170">
        <v>0.94486999999999999</v>
      </c>
      <c r="H912">
        <v>0</v>
      </c>
      <c r="I912" s="170">
        <v>0.11953999999999999</v>
      </c>
      <c r="L912" s="170"/>
      <c r="M912" s="183">
        <v>0</v>
      </c>
      <c r="N912" s="111">
        <v>0.94486999999999999</v>
      </c>
      <c r="O912">
        <v>0</v>
      </c>
      <c r="P912" s="170">
        <v>0.11852</v>
      </c>
      <c r="Q912" s="170"/>
      <c r="R912">
        <v>0</v>
      </c>
      <c r="S912">
        <v>0.94486999999999999</v>
      </c>
      <c r="T912">
        <v>0</v>
      </c>
      <c r="U912" s="170">
        <v>0.11860999999999999</v>
      </c>
    </row>
    <row r="913" spans="1:21" x14ac:dyDescent="0.25">
      <c r="A913">
        <v>0</v>
      </c>
      <c r="B913" s="170">
        <v>0.94486999999999999</v>
      </c>
      <c r="C913" s="170">
        <v>0.18898000000000001</v>
      </c>
      <c r="D913" s="180">
        <v>0.11139</v>
      </c>
      <c r="F913">
        <v>0</v>
      </c>
      <c r="G913" s="170">
        <v>0.94486999999999999</v>
      </c>
      <c r="H913">
        <v>0.18898000000000001</v>
      </c>
      <c r="I913" s="170">
        <v>0.11232</v>
      </c>
      <c r="L913" s="170"/>
      <c r="M913" s="183">
        <v>0</v>
      </c>
      <c r="N913" s="111">
        <v>0.94486999999999999</v>
      </c>
      <c r="O913">
        <v>0.18898000000000001</v>
      </c>
      <c r="P913" s="170">
        <v>0.11139</v>
      </c>
      <c r="Q913" s="170"/>
      <c r="R913">
        <v>0</v>
      </c>
      <c r="S913">
        <v>0.94486999999999999</v>
      </c>
      <c r="T913">
        <v>0.18898000000000001</v>
      </c>
      <c r="U913" s="170">
        <v>0.11148</v>
      </c>
    </row>
    <row r="914" spans="1:21" x14ac:dyDescent="0.25">
      <c r="A914">
        <v>0</v>
      </c>
      <c r="B914" s="170">
        <v>0.94486999999999999</v>
      </c>
      <c r="C914" s="170">
        <v>0.37795000000000001</v>
      </c>
      <c r="D914" s="180">
        <v>9.3175999999999995E-2</v>
      </c>
      <c r="F914">
        <v>0</v>
      </c>
      <c r="G914" s="170">
        <v>0.94486999999999999</v>
      </c>
      <c r="H914">
        <v>0.37795000000000001</v>
      </c>
      <c r="I914" s="170">
        <v>9.3892000000000003E-2</v>
      </c>
      <c r="L914" s="170"/>
      <c r="M914" s="183">
        <v>0</v>
      </c>
      <c r="N914" s="111">
        <v>0.94486999999999999</v>
      </c>
      <c r="O914">
        <v>0.37795000000000001</v>
      </c>
      <c r="P914" s="170">
        <v>9.3176999999999996E-2</v>
      </c>
      <c r="Q914" s="170"/>
      <c r="R914">
        <v>0</v>
      </c>
      <c r="S914">
        <v>0.94486999999999999</v>
      </c>
      <c r="T914">
        <v>0.37795000000000001</v>
      </c>
      <c r="U914" s="170">
        <v>9.3242000000000005E-2</v>
      </c>
    </row>
    <row r="915" spans="1:21" x14ac:dyDescent="0.25">
      <c r="A915">
        <v>0</v>
      </c>
      <c r="B915" s="170">
        <v>0.94486999999999999</v>
      </c>
      <c r="C915" s="170">
        <v>0.56691999999999998</v>
      </c>
      <c r="D915" s="180">
        <v>7.0760000000000003E-2</v>
      </c>
      <c r="F915">
        <v>0</v>
      </c>
      <c r="G915" s="170">
        <v>0.94486999999999999</v>
      </c>
      <c r="H915">
        <v>0.56691999999999998</v>
      </c>
      <c r="I915" s="170">
        <v>7.1225999999999998E-2</v>
      </c>
      <c r="L915" s="170"/>
      <c r="M915" s="183">
        <v>0</v>
      </c>
      <c r="N915" s="111">
        <v>0.94486999999999999</v>
      </c>
      <c r="O915">
        <v>0.56691999999999998</v>
      </c>
      <c r="P915" s="170">
        <v>7.0762000000000005E-2</v>
      </c>
      <c r="Q915" s="170"/>
      <c r="R915">
        <v>0</v>
      </c>
      <c r="S915">
        <v>0.94486999999999999</v>
      </c>
      <c r="T915">
        <v>0.56691999999999998</v>
      </c>
      <c r="U915" s="170">
        <v>7.0803000000000005E-2</v>
      </c>
    </row>
    <row r="916" spans="1:21" x14ac:dyDescent="0.25">
      <c r="A916">
        <v>0</v>
      </c>
      <c r="B916" s="170">
        <v>0.94486999999999999</v>
      </c>
      <c r="C916" s="170">
        <v>0.75590000000000002</v>
      </c>
      <c r="D916" s="180">
        <v>5.0015999999999998E-2</v>
      </c>
      <c r="F916">
        <v>0</v>
      </c>
      <c r="G916" s="170">
        <v>0.94486999999999999</v>
      </c>
      <c r="H916">
        <v>0.75590000000000002</v>
      </c>
      <c r="I916" s="170">
        <v>5.0275E-2</v>
      </c>
      <c r="L916" s="170"/>
      <c r="M916" s="183">
        <v>0</v>
      </c>
      <c r="N916" s="111">
        <v>0.94486999999999999</v>
      </c>
      <c r="O916">
        <v>0.75590000000000002</v>
      </c>
      <c r="P916" s="170">
        <v>5.0018E-2</v>
      </c>
      <c r="Q916" s="170"/>
      <c r="R916">
        <v>0</v>
      </c>
      <c r="S916">
        <v>0.94486999999999999</v>
      </c>
      <c r="T916">
        <v>0.75590000000000002</v>
      </c>
      <c r="U916" s="170">
        <v>5.0040000000000001E-2</v>
      </c>
    </row>
    <row r="917" spans="1:21" x14ac:dyDescent="0.25">
      <c r="A917">
        <v>0</v>
      </c>
      <c r="B917" s="170">
        <v>0.94486999999999999</v>
      </c>
      <c r="C917" s="170">
        <v>0.94486999999999999</v>
      </c>
      <c r="D917" s="180">
        <v>3.3652000000000001E-2</v>
      </c>
      <c r="F917">
        <v>0</v>
      </c>
      <c r="G917" s="170">
        <v>0.94486999999999999</v>
      </c>
      <c r="H917">
        <v>0.94486999999999999</v>
      </c>
      <c r="I917" s="170">
        <v>3.3787999999999999E-2</v>
      </c>
      <c r="L917" s="170"/>
      <c r="M917" s="183">
        <v>0</v>
      </c>
      <c r="N917" s="111">
        <v>0.94486999999999999</v>
      </c>
      <c r="O917">
        <v>0.94486999999999999</v>
      </c>
      <c r="P917" s="170">
        <v>3.3654000000000003E-2</v>
      </c>
      <c r="Q917" s="170"/>
      <c r="R917">
        <v>0</v>
      </c>
      <c r="S917">
        <v>0.94486999999999999</v>
      </c>
      <c r="T917">
        <v>0.94486999999999999</v>
      </c>
      <c r="U917" s="170">
        <v>3.3667000000000002E-2</v>
      </c>
    </row>
    <row r="918" spans="1:21" x14ac:dyDescent="0.25">
      <c r="A918">
        <v>0</v>
      </c>
      <c r="B918" s="170">
        <v>0.94486999999999999</v>
      </c>
      <c r="C918" s="170">
        <v>1.13384</v>
      </c>
      <c r="D918" s="180">
        <v>2.1878999999999999E-2</v>
      </c>
      <c r="F918">
        <v>0</v>
      </c>
      <c r="G918" s="170">
        <v>0.94486999999999999</v>
      </c>
      <c r="H918">
        <v>1.13384</v>
      </c>
      <c r="I918" s="170">
        <v>2.1981000000000001E-2</v>
      </c>
      <c r="L918" s="170"/>
      <c r="M918" s="183">
        <v>0</v>
      </c>
      <c r="N918" s="111">
        <v>0.94486999999999999</v>
      </c>
      <c r="O918">
        <v>1.13384</v>
      </c>
      <c r="P918" s="170">
        <v>2.1881000000000001E-2</v>
      </c>
      <c r="Q918" s="170"/>
      <c r="R918">
        <v>0</v>
      </c>
      <c r="S918">
        <v>0.94486999999999999</v>
      </c>
      <c r="T918">
        <v>1.13384</v>
      </c>
      <c r="U918" s="170">
        <v>2.1894E-2</v>
      </c>
    </row>
    <row r="919" spans="1:21" x14ac:dyDescent="0.25">
      <c r="A919">
        <v>0</v>
      </c>
      <c r="B919" s="170">
        <v>0.94486999999999999</v>
      </c>
      <c r="C919" s="170">
        <v>1.32281</v>
      </c>
      <c r="D919" s="180">
        <v>1.3851E-2</v>
      </c>
      <c r="F919">
        <v>0</v>
      </c>
      <c r="G919" s="170">
        <v>0.94486999999999999</v>
      </c>
      <c r="H919">
        <v>1.32281</v>
      </c>
      <c r="I919" s="170">
        <v>1.4009000000000001E-2</v>
      </c>
      <c r="L919" s="170"/>
      <c r="M919" s="183">
        <v>0</v>
      </c>
      <c r="N919" s="111">
        <v>0.94486999999999999</v>
      </c>
      <c r="O919">
        <v>1.32281</v>
      </c>
      <c r="P919" s="170">
        <v>1.3853000000000001E-2</v>
      </c>
      <c r="Q919" s="170"/>
      <c r="R919">
        <v>0</v>
      </c>
      <c r="S919">
        <v>0.94486999999999999</v>
      </c>
      <c r="T919">
        <v>1.32281</v>
      </c>
      <c r="U919" s="170">
        <v>1.3873E-2</v>
      </c>
    </row>
    <row r="920" spans="1:21" x14ac:dyDescent="0.25">
      <c r="A920">
        <v>0</v>
      </c>
      <c r="B920" s="170">
        <v>0.94486999999999999</v>
      </c>
      <c r="C920" s="170">
        <v>1.51179</v>
      </c>
      <c r="D920" s="180">
        <v>8.5775000000000001E-3</v>
      </c>
      <c r="F920">
        <v>0</v>
      </c>
      <c r="G920" s="170">
        <v>0.94486999999999999</v>
      </c>
      <c r="H920">
        <v>1.51179</v>
      </c>
      <c r="I920" s="170">
        <v>8.8737999999999994E-3</v>
      </c>
      <c r="L920" s="170"/>
      <c r="M920" s="183">
        <v>0</v>
      </c>
      <c r="N920" s="111">
        <v>0.94486999999999999</v>
      </c>
      <c r="O920">
        <v>1.51179</v>
      </c>
      <c r="P920" s="170">
        <v>8.5789000000000004E-3</v>
      </c>
      <c r="Q920" s="170"/>
      <c r="R920">
        <v>0</v>
      </c>
      <c r="S920">
        <v>0.94486999999999999</v>
      </c>
      <c r="T920">
        <v>1.51179</v>
      </c>
      <c r="U920" s="170">
        <v>8.6111E-3</v>
      </c>
    </row>
    <row r="921" spans="1:21" x14ac:dyDescent="0.25">
      <c r="A921">
        <v>0</v>
      </c>
      <c r="B921" s="170">
        <v>0.94486999999999999</v>
      </c>
      <c r="C921" s="170">
        <v>1.70076</v>
      </c>
      <c r="D921" s="180">
        <v>5.2245E-3</v>
      </c>
      <c r="F921">
        <v>0</v>
      </c>
      <c r="G921" s="170">
        <v>0.94486999999999999</v>
      </c>
      <c r="H921">
        <v>1.70076</v>
      </c>
      <c r="I921" s="170">
        <v>5.7283000000000004E-3</v>
      </c>
      <c r="L921" s="170"/>
      <c r="M921" s="183">
        <v>0</v>
      </c>
      <c r="N921" s="111">
        <v>0.94486999999999999</v>
      </c>
      <c r="O921">
        <v>1.70076</v>
      </c>
      <c r="P921" s="170">
        <v>5.2253000000000004E-3</v>
      </c>
      <c r="Q921" s="170"/>
      <c r="R921">
        <v>0</v>
      </c>
      <c r="S921">
        <v>0.94486999999999999</v>
      </c>
      <c r="T921">
        <v>1.70076</v>
      </c>
      <c r="U921" s="170">
        <v>5.2713999999999999E-3</v>
      </c>
    </row>
    <row r="922" spans="1:21" x14ac:dyDescent="0.25">
      <c r="A922">
        <v>0</v>
      </c>
      <c r="B922" s="170">
        <v>0.94486999999999999</v>
      </c>
      <c r="C922" s="170">
        <v>1.8897299999999999</v>
      </c>
      <c r="D922" s="180">
        <v>3.1527E-3</v>
      </c>
      <c r="F922">
        <v>0</v>
      </c>
      <c r="G922" s="170">
        <v>0.94486999999999999</v>
      </c>
      <c r="H922">
        <v>1.8897299999999999</v>
      </c>
      <c r="I922" s="170">
        <v>3.9129999999999998E-3</v>
      </c>
      <c r="L922" s="170"/>
      <c r="M922" s="183">
        <v>0</v>
      </c>
      <c r="N922" s="111">
        <v>0.94486999999999999</v>
      </c>
      <c r="O922">
        <v>1.8897299999999999</v>
      </c>
      <c r="P922" s="170">
        <v>3.1530999999999998E-3</v>
      </c>
      <c r="Q922" s="170"/>
      <c r="R922">
        <v>0</v>
      </c>
      <c r="S922">
        <v>0.94486999999999999</v>
      </c>
      <c r="T922">
        <v>1.8897299999999999</v>
      </c>
      <c r="U922" s="170">
        <v>3.2135000000000002E-3</v>
      </c>
    </row>
    <row r="923" spans="1:21" x14ac:dyDescent="0.25">
      <c r="A923">
        <v>0</v>
      </c>
      <c r="B923" s="170">
        <v>0.94486999999999999</v>
      </c>
      <c r="C923" s="170">
        <v>2.0787100000000001</v>
      </c>
      <c r="D923" s="180">
        <v>1.8994000000000001E-3</v>
      </c>
      <c r="F923">
        <v>0</v>
      </c>
      <c r="G923" s="170">
        <v>0.94486999999999999</v>
      </c>
      <c r="H923">
        <v>2.0787100000000001</v>
      </c>
      <c r="I923" s="170">
        <v>2.9390000000000002E-3</v>
      </c>
      <c r="L923" s="170"/>
      <c r="M923" s="183">
        <v>0</v>
      </c>
      <c r="N923" s="111">
        <v>0.94486999999999999</v>
      </c>
      <c r="O923">
        <v>2.0787100000000001</v>
      </c>
      <c r="P923" s="170">
        <v>1.8994999999999999E-3</v>
      </c>
      <c r="Q923" s="170"/>
      <c r="R923">
        <v>0</v>
      </c>
      <c r="S923">
        <v>0.94486999999999999</v>
      </c>
      <c r="T923">
        <v>2.0787100000000001</v>
      </c>
      <c r="U923" s="170">
        <v>1.9737999999999999E-3</v>
      </c>
    </row>
    <row r="924" spans="1:21" x14ac:dyDescent="0.25">
      <c r="A924">
        <v>0</v>
      </c>
      <c r="B924" s="170">
        <v>0.94486999999999999</v>
      </c>
      <c r="C924" s="170">
        <v>2.2676799999999999</v>
      </c>
      <c r="D924" s="180">
        <v>1.1490999999999999E-3</v>
      </c>
      <c r="F924">
        <v>0</v>
      </c>
      <c r="G924" s="170">
        <v>0.94486999999999999</v>
      </c>
      <c r="H924">
        <v>2.2676799999999999</v>
      </c>
      <c r="I924" s="170">
        <v>2.4632E-3</v>
      </c>
      <c r="L924" s="170"/>
      <c r="M924" s="183">
        <v>0</v>
      </c>
      <c r="N924" s="111">
        <v>0.94486999999999999</v>
      </c>
      <c r="O924">
        <v>2.2676799999999999</v>
      </c>
      <c r="P924" s="170">
        <v>1.1489E-3</v>
      </c>
      <c r="Q924" s="170"/>
      <c r="R924">
        <v>0</v>
      </c>
      <c r="S924">
        <v>0.94486999999999999</v>
      </c>
      <c r="T924">
        <v>2.2676799999999999</v>
      </c>
      <c r="U924" s="170">
        <v>1.2365E-3</v>
      </c>
    </row>
    <row r="925" spans="1:21" x14ac:dyDescent="0.25">
      <c r="A925">
        <v>0</v>
      </c>
      <c r="B925" s="170">
        <v>0.94486999999999999</v>
      </c>
      <c r="C925" s="170">
        <v>2.4566499999999998</v>
      </c>
      <c r="D925" s="180">
        <v>6.9948999999999999E-4</v>
      </c>
      <c r="F925">
        <v>0</v>
      </c>
      <c r="G925" s="170">
        <v>0.94486999999999999</v>
      </c>
      <c r="H925">
        <v>2.4566499999999998</v>
      </c>
      <c r="I925" s="170">
        <v>2.2587000000000002E-3</v>
      </c>
      <c r="L925" s="170"/>
      <c r="M925" s="183">
        <v>0</v>
      </c>
      <c r="N925" s="111">
        <v>0.94486999999999999</v>
      </c>
      <c r="O925">
        <v>2.4566499999999998</v>
      </c>
      <c r="P925" s="170">
        <v>6.9919999999999997E-4</v>
      </c>
      <c r="Q925" s="170"/>
      <c r="R925">
        <v>0</v>
      </c>
      <c r="S925">
        <v>0.94486999999999999</v>
      </c>
      <c r="T925">
        <v>2.4566499999999998</v>
      </c>
      <c r="U925" s="170">
        <v>7.9962999999999996E-4</v>
      </c>
    </row>
    <row r="926" spans="1:21" x14ac:dyDescent="0.25">
      <c r="A926">
        <v>0</v>
      </c>
      <c r="B926" s="170">
        <v>0.94486999999999999</v>
      </c>
      <c r="C926" s="170">
        <v>2.6456300000000001</v>
      </c>
      <c r="D926" s="180">
        <v>4.2779999999999999E-4</v>
      </c>
      <c r="F926">
        <v>0</v>
      </c>
      <c r="G926" s="170">
        <v>0.94486999999999999</v>
      </c>
      <c r="H926">
        <v>2.6456300000000001</v>
      </c>
      <c r="I926" s="170">
        <v>2.1835000000000001E-3</v>
      </c>
      <c r="L926" s="170"/>
      <c r="M926" s="183">
        <v>0</v>
      </c>
      <c r="N926" s="111">
        <v>0.94486999999999999</v>
      </c>
      <c r="O926">
        <v>2.6456300000000001</v>
      </c>
      <c r="P926" s="170">
        <v>4.2747E-4</v>
      </c>
      <c r="Q926" s="170"/>
      <c r="R926">
        <v>0</v>
      </c>
      <c r="S926">
        <v>0.94486999999999999</v>
      </c>
      <c r="T926">
        <v>2.6456300000000001</v>
      </c>
      <c r="U926" s="170">
        <v>5.4054999999999999E-4</v>
      </c>
    </row>
    <row r="927" spans="1:21" x14ac:dyDescent="0.25">
      <c r="A927">
        <v>0</v>
      </c>
      <c r="B927" s="170">
        <v>0.94486999999999999</v>
      </c>
      <c r="C927" s="170">
        <v>2.8346</v>
      </c>
      <c r="D927" s="180">
        <v>2.6174999999999999E-4</v>
      </c>
      <c r="F927">
        <v>0</v>
      </c>
      <c r="G927" s="170">
        <v>0.94486999999999999</v>
      </c>
      <c r="H927">
        <v>2.8346</v>
      </c>
      <c r="I927" s="170">
        <v>2.1535E-3</v>
      </c>
      <c r="L927" s="170"/>
      <c r="M927" s="183">
        <v>0</v>
      </c>
      <c r="N927" s="111">
        <v>0.94486999999999999</v>
      </c>
      <c r="O927">
        <v>2.8346</v>
      </c>
      <c r="P927" s="170">
        <v>2.6143E-4</v>
      </c>
      <c r="Q927" s="170"/>
      <c r="R927">
        <v>0</v>
      </c>
      <c r="S927">
        <v>0.94486999999999999</v>
      </c>
      <c r="T927">
        <v>2.8346</v>
      </c>
      <c r="U927" s="170">
        <v>3.8723000000000002E-4</v>
      </c>
    </row>
    <row r="928" spans="1:21" x14ac:dyDescent="0.25">
      <c r="A928">
        <v>0</v>
      </c>
      <c r="B928" s="170">
        <v>0.94486999999999999</v>
      </c>
      <c r="C928" s="170">
        <v>3.0235699999999999</v>
      </c>
      <c r="D928" s="180">
        <v>1.5935999999999999E-4</v>
      </c>
      <c r="F928">
        <v>0</v>
      </c>
      <c r="G928" s="170">
        <v>0.94486999999999999</v>
      </c>
      <c r="H928">
        <v>3.0235699999999999</v>
      </c>
      <c r="I928" s="170">
        <v>2.1221E-3</v>
      </c>
      <c r="L928" s="170"/>
      <c r="M928" s="183">
        <v>0</v>
      </c>
      <c r="N928" s="111">
        <v>0.94486999999999999</v>
      </c>
      <c r="O928">
        <v>3.0235699999999999</v>
      </c>
      <c r="P928" s="170">
        <v>1.5907000000000001E-4</v>
      </c>
      <c r="Q928" s="170"/>
      <c r="R928">
        <v>0</v>
      </c>
      <c r="S928">
        <v>0.94486999999999999</v>
      </c>
      <c r="T928">
        <v>3.0235699999999999</v>
      </c>
      <c r="U928" s="170">
        <v>2.9782000000000002E-4</v>
      </c>
    </row>
    <row r="929" spans="1:21" x14ac:dyDescent="0.25">
      <c r="A929">
        <v>0</v>
      </c>
      <c r="B929" s="170">
        <v>0.94486999999999999</v>
      </c>
      <c r="C929" s="170">
        <v>3.2125400000000002</v>
      </c>
      <c r="D929" s="180">
        <v>9.6032999999999993E-5</v>
      </c>
      <c r="F929">
        <v>0</v>
      </c>
      <c r="G929" s="170">
        <v>0.94486999999999999</v>
      </c>
      <c r="H929">
        <v>3.2125400000000002</v>
      </c>
      <c r="I929" s="170">
        <v>2.0665000000000002E-3</v>
      </c>
      <c r="L929" s="170"/>
      <c r="M929" s="183">
        <v>0</v>
      </c>
      <c r="N929" s="111">
        <v>0.94486999999999999</v>
      </c>
      <c r="O929">
        <v>3.2125400000000002</v>
      </c>
      <c r="P929" s="170">
        <v>9.5791999999999994E-5</v>
      </c>
      <c r="Q929" s="170"/>
      <c r="R929">
        <v>0</v>
      </c>
      <c r="S929">
        <v>0.94486999999999999</v>
      </c>
      <c r="T929">
        <v>3.2125400000000002</v>
      </c>
      <c r="U929" s="170">
        <v>2.4774999999999998E-4</v>
      </c>
    </row>
    <row r="930" spans="1:21" x14ac:dyDescent="0.25">
      <c r="A930">
        <v>0</v>
      </c>
      <c r="B930" s="170">
        <v>0.94486999999999999</v>
      </c>
      <c r="C930" s="170">
        <v>3.4015200000000001</v>
      </c>
      <c r="D930" s="180">
        <v>5.7048E-5</v>
      </c>
      <c r="F930">
        <v>0</v>
      </c>
      <c r="G930" s="170">
        <v>0.94486999999999999</v>
      </c>
      <c r="H930">
        <v>3.4015200000000001</v>
      </c>
      <c r="I930" s="170">
        <v>1.9791000000000001E-3</v>
      </c>
      <c r="L930" s="170"/>
      <c r="M930" s="183">
        <v>0</v>
      </c>
      <c r="N930" s="111">
        <v>0.94486999999999999</v>
      </c>
      <c r="O930">
        <v>3.4015200000000001</v>
      </c>
      <c r="P930" s="170">
        <v>5.6860000000000001E-5</v>
      </c>
      <c r="Q930" s="170"/>
      <c r="R930">
        <v>0</v>
      </c>
      <c r="S930">
        <v>0.94486999999999999</v>
      </c>
      <c r="T930">
        <v>3.4015200000000001</v>
      </c>
      <c r="U930" s="170">
        <v>2.2221E-4</v>
      </c>
    </row>
    <row r="931" spans="1:21" x14ac:dyDescent="0.25">
      <c r="A931">
        <v>0</v>
      </c>
      <c r="B931" s="170">
        <v>0.94486999999999999</v>
      </c>
      <c r="C931" s="170">
        <v>3.59049</v>
      </c>
      <c r="D931" s="180">
        <v>3.3317E-5</v>
      </c>
      <c r="F931">
        <v>0</v>
      </c>
      <c r="G931" s="170">
        <v>0.94486999999999999</v>
      </c>
      <c r="H931">
        <v>3.59049</v>
      </c>
      <c r="I931" s="170">
        <v>1.8609E-3</v>
      </c>
      <c r="L931" s="170"/>
      <c r="M931" s="183">
        <v>0</v>
      </c>
      <c r="N931" s="111">
        <v>0.94486999999999999</v>
      </c>
      <c r="O931">
        <v>3.59049</v>
      </c>
      <c r="P931" s="170">
        <v>3.3178E-5</v>
      </c>
      <c r="Q931" s="170"/>
      <c r="R931">
        <v>0</v>
      </c>
      <c r="S931">
        <v>0.94486999999999999</v>
      </c>
      <c r="T931">
        <v>3.59049</v>
      </c>
      <c r="U931" s="170">
        <v>2.1195E-4</v>
      </c>
    </row>
    <row r="932" spans="1:21" x14ac:dyDescent="0.25">
      <c r="A932">
        <v>0</v>
      </c>
      <c r="B932" s="170">
        <v>0.94486999999999999</v>
      </c>
      <c r="C932" s="170">
        <v>3.7794599999999998</v>
      </c>
      <c r="D932" s="180">
        <v>1.9108000000000001E-5</v>
      </c>
      <c r="F932">
        <v>0</v>
      </c>
      <c r="G932" s="170">
        <v>0.94486999999999999</v>
      </c>
      <c r="H932">
        <v>3.7794599999999998</v>
      </c>
      <c r="I932" s="170">
        <v>1.7177E-3</v>
      </c>
      <c r="L932" s="170"/>
      <c r="M932" s="183">
        <v>0</v>
      </c>
      <c r="N932" s="111">
        <v>0.94486999999999999</v>
      </c>
      <c r="O932">
        <v>3.7794599999999998</v>
      </c>
      <c r="P932" s="170">
        <v>1.9009999999999999E-5</v>
      </c>
      <c r="Q932" s="170"/>
      <c r="R932">
        <v>0</v>
      </c>
      <c r="S932">
        <v>0.94486999999999999</v>
      </c>
      <c r="T932">
        <v>3.7794599999999998</v>
      </c>
      <c r="U932" s="170">
        <v>2.1102E-4</v>
      </c>
    </row>
    <row r="933" spans="1:21" x14ac:dyDescent="0.25">
      <c r="A933">
        <v>0</v>
      </c>
      <c r="B933" s="170">
        <v>0.94486999999999999</v>
      </c>
      <c r="C933" s="170">
        <v>3.9684400000000002</v>
      </c>
      <c r="D933" s="180">
        <v>1.0766E-5</v>
      </c>
      <c r="F933">
        <v>0</v>
      </c>
      <c r="G933" s="170">
        <v>0.94486999999999999</v>
      </c>
      <c r="H933">
        <v>3.9684400000000002</v>
      </c>
      <c r="I933" s="170">
        <v>1.5575999999999999E-3</v>
      </c>
      <c r="L933" s="170"/>
      <c r="M933" s="183">
        <v>0</v>
      </c>
      <c r="N933" s="111">
        <v>0.94486999999999999</v>
      </c>
      <c r="O933">
        <v>3.9684400000000002</v>
      </c>
      <c r="P933" s="170">
        <v>1.0699999999999999E-5</v>
      </c>
      <c r="Q933" s="170"/>
      <c r="R933">
        <v>0</v>
      </c>
      <c r="S933">
        <v>0.94486999999999999</v>
      </c>
      <c r="T933">
        <v>3.9684400000000002</v>
      </c>
      <c r="U933" s="170">
        <v>2.1554000000000001E-4</v>
      </c>
    </row>
    <row r="934" spans="1:21" x14ac:dyDescent="0.25">
      <c r="A934">
        <v>0</v>
      </c>
      <c r="B934" s="170">
        <v>0.94486999999999999</v>
      </c>
      <c r="C934" s="170">
        <v>4.1574099999999996</v>
      </c>
      <c r="D934" s="180">
        <v>5.9695000000000002E-6</v>
      </c>
      <c r="F934">
        <v>0</v>
      </c>
      <c r="G934" s="170">
        <v>0.94486999999999999</v>
      </c>
      <c r="H934">
        <v>4.1574099999999996</v>
      </c>
      <c r="I934" s="170">
        <v>1.3891000000000001E-3</v>
      </c>
      <c r="L934" s="170"/>
      <c r="M934" s="183">
        <v>0</v>
      </c>
      <c r="N934" s="111">
        <v>0.94486999999999999</v>
      </c>
      <c r="O934">
        <v>4.1574099999999996</v>
      </c>
      <c r="P934" s="170">
        <v>5.9271000000000004E-6</v>
      </c>
      <c r="Q934" s="170"/>
      <c r="R934">
        <v>0</v>
      </c>
      <c r="S934">
        <v>0.94486999999999999</v>
      </c>
      <c r="T934">
        <v>4.1574099999999996</v>
      </c>
      <c r="U934" s="170">
        <v>2.2294E-4</v>
      </c>
    </row>
    <row r="935" spans="1:21" x14ac:dyDescent="0.25">
      <c r="A935">
        <v>0</v>
      </c>
      <c r="B935" s="170">
        <v>0.94486999999999999</v>
      </c>
      <c r="C935" s="170">
        <v>4.3463799999999999</v>
      </c>
      <c r="D935" s="180">
        <v>3.2675000000000001E-6</v>
      </c>
      <c r="F935">
        <v>0</v>
      </c>
      <c r="G935" s="170">
        <v>0.94486999999999999</v>
      </c>
      <c r="H935">
        <v>4.3463799999999999</v>
      </c>
      <c r="I935" s="170">
        <v>1.2198000000000001E-3</v>
      </c>
      <c r="L935" s="170"/>
      <c r="M935" s="183">
        <v>0</v>
      </c>
      <c r="N935" s="111">
        <v>0.94486999999999999</v>
      </c>
      <c r="O935">
        <v>4.3463799999999999</v>
      </c>
      <c r="P935" s="170">
        <v>3.2422000000000001E-6</v>
      </c>
      <c r="Q935" s="170"/>
      <c r="R935">
        <v>0</v>
      </c>
      <c r="S935">
        <v>0.94486999999999999</v>
      </c>
      <c r="T935">
        <v>4.3463799999999999</v>
      </c>
      <c r="U935" s="170">
        <v>2.3153E-4</v>
      </c>
    </row>
    <row r="936" spans="1:21" x14ac:dyDescent="0.25">
      <c r="A936">
        <v>0</v>
      </c>
      <c r="B936" s="170">
        <v>0.94486999999999999</v>
      </c>
      <c r="C936" s="170">
        <v>4.5353599999999998</v>
      </c>
      <c r="D936" s="180">
        <v>1.7735E-6</v>
      </c>
      <c r="F936">
        <v>0</v>
      </c>
      <c r="G936" s="170">
        <v>0.94486999999999999</v>
      </c>
      <c r="H936">
        <v>4.5353599999999998</v>
      </c>
      <c r="I936" s="170">
        <v>1.0559E-3</v>
      </c>
      <c r="L936" s="170"/>
      <c r="M936" s="183">
        <v>0</v>
      </c>
      <c r="N936" s="111">
        <v>0.94486999999999999</v>
      </c>
      <c r="O936">
        <v>4.5353599999999998</v>
      </c>
      <c r="P936" s="170">
        <v>1.7598000000000001E-6</v>
      </c>
      <c r="Q936" s="170"/>
      <c r="R936">
        <v>0</v>
      </c>
      <c r="S936">
        <v>0.94486999999999999</v>
      </c>
      <c r="T936">
        <v>4.5353599999999998</v>
      </c>
      <c r="U936" s="170">
        <v>2.4023999999999999E-4</v>
      </c>
    </row>
    <row r="937" spans="1:21" x14ac:dyDescent="0.25">
      <c r="A937">
        <v>0</v>
      </c>
      <c r="B937" s="170">
        <v>0.94486999999999999</v>
      </c>
      <c r="C937" s="170">
        <v>4.7243300000000001</v>
      </c>
      <c r="D937" s="180">
        <v>9.6023999999999997E-7</v>
      </c>
      <c r="F937">
        <v>0</v>
      </c>
      <c r="G937" s="170">
        <v>0.94486999999999999</v>
      </c>
      <c r="H937">
        <v>4.7243300000000001</v>
      </c>
      <c r="I937" s="170">
        <v>9.0209999999999997E-4</v>
      </c>
      <c r="L937" s="170"/>
      <c r="M937" s="183">
        <v>0</v>
      </c>
      <c r="N937" s="111">
        <v>0.94486999999999999</v>
      </c>
      <c r="O937">
        <v>4.7243300000000001</v>
      </c>
      <c r="P937" s="170">
        <v>9.5393999999999992E-7</v>
      </c>
      <c r="Q937" s="170"/>
      <c r="R937">
        <v>0</v>
      </c>
      <c r="S937">
        <v>0.94486999999999999</v>
      </c>
      <c r="T937">
        <v>4.7243300000000001</v>
      </c>
      <c r="U937" s="170">
        <v>2.4834E-4</v>
      </c>
    </row>
    <row r="938" spans="1:21" x14ac:dyDescent="0.25">
      <c r="A938">
        <v>0</v>
      </c>
      <c r="B938" s="170">
        <v>0.94486999999999999</v>
      </c>
      <c r="C938" s="170">
        <v>4.9132999999999996</v>
      </c>
      <c r="D938" s="180">
        <v>5.2234999999999996E-7</v>
      </c>
      <c r="F938">
        <v>0</v>
      </c>
      <c r="G938" s="170">
        <v>0.94486999999999999</v>
      </c>
      <c r="H938">
        <v>4.9132999999999996</v>
      </c>
      <c r="I938" s="170">
        <v>7.6132000000000001E-4</v>
      </c>
      <c r="L938" s="170"/>
      <c r="M938" s="183">
        <v>0</v>
      </c>
      <c r="N938" s="111">
        <v>0.94486999999999999</v>
      </c>
      <c r="O938">
        <v>4.9132999999999996</v>
      </c>
      <c r="P938" s="170">
        <v>5.2053999999999997E-7</v>
      </c>
      <c r="Q938" s="170"/>
      <c r="R938">
        <v>0</v>
      </c>
      <c r="S938">
        <v>0.94486999999999999</v>
      </c>
      <c r="T938">
        <v>4.9132999999999996</v>
      </c>
      <c r="U938" s="170">
        <v>2.5537999999999998E-4</v>
      </c>
    </row>
    <row r="939" spans="1:21" x14ac:dyDescent="0.25">
      <c r="A939">
        <v>0</v>
      </c>
      <c r="B939" s="170">
        <v>0.94486999999999999</v>
      </c>
      <c r="C939" s="170">
        <v>5.1022800000000004</v>
      </c>
      <c r="D939" s="180">
        <v>2.8784000000000002E-7</v>
      </c>
      <c r="F939">
        <v>0</v>
      </c>
      <c r="G939" s="170">
        <v>0.94486999999999999</v>
      </c>
      <c r="H939">
        <v>5.1022800000000004</v>
      </c>
      <c r="I939" s="170">
        <v>6.3528E-4</v>
      </c>
      <c r="L939" s="170"/>
      <c r="M939" s="183">
        <v>0</v>
      </c>
      <c r="N939" s="111">
        <v>0.94486999999999999</v>
      </c>
      <c r="O939">
        <v>5.1022800000000004</v>
      </c>
      <c r="P939" s="170">
        <v>2.8859000000000002E-7</v>
      </c>
      <c r="Q939" s="170"/>
      <c r="R939">
        <v>0</v>
      </c>
      <c r="S939">
        <v>0.94486999999999999</v>
      </c>
      <c r="T939">
        <v>5.1022800000000004</v>
      </c>
      <c r="U939" s="170">
        <v>2.6108000000000001E-4</v>
      </c>
    </row>
    <row r="940" spans="1:21" x14ac:dyDescent="0.25">
      <c r="A940">
        <v>0</v>
      </c>
      <c r="B940" s="170">
        <v>0.94486999999999999</v>
      </c>
      <c r="C940" s="170">
        <v>5.2912499999999998</v>
      </c>
      <c r="D940" s="180">
        <v>1.6206999999999999E-7</v>
      </c>
      <c r="F940">
        <v>0</v>
      </c>
      <c r="G940" s="170">
        <v>0.94486999999999999</v>
      </c>
      <c r="H940">
        <v>5.2912499999999998</v>
      </c>
      <c r="I940" s="170">
        <v>5.2455999999999998E-4</v>
      </c>
      <c r="L940" s="170"/>
      <c r="M940" s="183">
        <v>0</v>
      </c>
      <c r="N940" s="111">
        <v>0.94486999999999999</v>
      </c>
      <c r="O940">
        <v>5.2912499999999998</v>
      </c>
      <c r="P940" s="170">
        <v>1.6411999999999999E-7</v>
      </c>
      <c r="Q940" s="170"/>
      <c r="R940">
        <v>0</v>
      </c>
      <c r="S940">
        <v>0.94486999999999999</v>
      </c>
      <c r="T940">
        <v>5.2912499999999998</v>
      </c>
      <c r="U940" s="170">
        <v>2.6528000000000001E-4</v>
      </c>
    </row>
    <row r="941" spans="1:21" x14ac:dyDescent="0.25">
      <c r="A941">
        <v>0</v>
      </c>
      <c r="B941" s="170">
        <v>0.94486999999999999</v>
      </c>
      <c r="C941" s="170">
        <v>5.4802200000000001</v>
      </c>
      <c r="D941" s="180">
        <v>9.4000999999999996E-8</v>
      </c>
      <c r="F941">
        <v>0</v>
      </c>
      <c r="G941" s="170">
        <v>0.94486999999999999</v>
      </c>
      <c r="H941">
        <v>5.4802200000000001</v>
      </c>
      <c r="I941" s="170">
        <v>4.2889000000000002E-4</v>
      </c>
      <c r="L941" s="170"/>
      <c r="M941" s="183">
        <v>0</v>
      </c>
      <c r="N941" s="111">
        <v>0.94486999999999999</v>
      </c>
      <c r="O941">
        <v>5.4802200000000001</v>
      </c>
      <c r="P941" s="170">
        <v>9.6601000000000006E-8</v>
      </c>
      <c r="Q941" s="170"/>
      <c r="R941">
        <v>0</v>
      </c>
      <c r="S941">
        <v>0.94486999999999999</v>
      </c>
      <c r="T941">
        <v>5.4802200000000001</v>
      </c>
      <c r="U941" s="170">
        <v>2.6789000000000001E-4</v>
      </c>
    </row>
    <row r="942" spans="1:21" x14ac:dyDescent="0.25">
      <c r="A942">
        <v>0</v>
      </c>
      <c r="B942" s="170">
        <v>0.94486999999999999</v>
      </c>
      <c r="C942" s="170">
        <v>5.6691900000000004</v>
      </c>
      <c r="D942" s="180">
        <v>5.6509E-8</v>
      </c>
      <c r="F942">
        <v>0</v>
      </c>
      <c r="G942" s="170">
        <v>0.94486999999999999</v>
      </c>
      <c r="H942">
        <v>5.6691900000000004</v>
      </c>
      <c r="I942" s="170">
        <v>3.4740999999999998E-4</v>
      </c>
      <c r="L942" s="170"/>
      <c r="M942" s="183">
        <v>0</v>
      </c>
      <c r="N942" s="111">
        <v>0.94486999999999999</v>
      </c>
      <c r="O942">
        <v>5.6691900000000004</v>
      </c>
      <c r="P942" s="170">
        <v>5.9232999999999998E-8</v>
      </c>
      <c r="Q942" s="170"/>
      <c r="R942">
        <v>0</v>
      </c>
      <c r="S942">
        <v>0.94486999999999999</v>
      </c>
      <c r="T942">
        <v>5.6691900000000004</v>
      </c>
      <c r="U942" s="170">
        <v>2.6888999999999998E-4</v>
      </c>
    </row>
    <row r="943" spans="1:21" x14ac:dyDescent="0.25">
      <c r="A943">
        <v>0</v>
      </c>
      <c r="B943" s="170">
        <v>0.94486999999999999</v>
      </c>
      <c r="C943" s="170">
        <v>5.8581700000000003</v>
      </c>
      <c r="D943" s="180">
        <v>3.5327000000000003E-8</v>
      </c>
      <c r="F943">
        <v>0</v>
      </c>
      <c r="G943" s="170">
        <v>0.94486999999999999</v>
      </c>
      <c r="H943">
        <v>5.8581700000000003</v>
      </c>
      <c r="I943" s="170">
        <v>2.7892999999999999E-4</v>
      </c>
      <c r="L943" s="170"/>
      <c r="M943" s="183">
        <v>0</v>
      </c>
      <c r="N943" s="111">
        <v>0.94486999999999999</v>
      </c>
      <c r="O943">
        <v>5.8581700000000003</v>
      </c>
      <c r="P943" s="170">
        <v>3.7953000000000002E-8</v>
      </c>
      <c r="Q943" s="170"/>
      <c r="R943">
        <v>0</v>
      </c>
      <c r="S943">
        <v>0.94486999999999999</v>
      </c>
      <c r="T943">
        <v>5.8581700000000003</v>
      </c>
      <c r="U943" s="170">
        <v>2.6830000000000002E-4</v>
      </c>
    </row>
    <row r="944" spans="1:21" x14ac:dyDescent="0.25">
      <c r="A944">
        <v>0</v>
      </c>
      <c r="B944" s="170">
        <v>0.94486999999999999</v>
      </c>
      <c r="C944" s="170">
        <v>6.0471399999999997</v>
      </c>
      <c r="D944" s="180">
        <v>2.2965000000000001E-8</v>
      </c>
      <c r="F944">
        <v>0</v>
      </c>
      <c r="G944" s="170">
        <v>0.94486999999999999</v>
      </c>
      <c r="H944">
        <v>6.0471399999999997</v>
      </c>
      <c r="I944" s="170">
        <v>2.2205E-4</v>
      </c>
      <c r="L944" s="170"/>
      <c r="M944" s="183">
        <v>0</v>
      </c>
      <c r="N944" s="111">
        <v>0.94486999999999999</v>
      </c>
      <c r="O944">
        <v>6.0471399999999997</v>
      </c>
      <c r="P944" s="170">
        <v>2.5390999999999999E-8</v>
      </c>
      <c r="Q944" s="170"/>
      <c r="R944">
        <v>0</v>
      </c>
      <c r="S944">
        <v>0.94486999999999999</v>
      </c>
      <c r="T944">
        <v>6.0471399999999997</v>
      </c>
      <c r="U944" s="170">
        <v>2.6617999999999998E-4</v>
      </c>
    </row>
    <row r="945" spans="1:21" x14ac:dyDescent="0.25">
      <c r="A945">
        <v>0</v>
      </c>
      <c r="B945" s="170">
        <v>0.94486999999999999</v>
      </c>
      <c r="C945" s="170">
        <v>6.23611</v>
      </c>
      <c r="D945" s="180">
        <v>1.5474E-8</v>
      </c>
      <c r="F945">
        <v>0</v>
      </c>
      <c r="G945" s="170">
        <v>0.94486999999999999</v>
      </c>
      <c r="H945">
        <v>6.23611</v>
      </c>
      <c r="I945" s="170">
        <v>1.7532E-4</v>
      </c>
      <c r="L945" s="170"/>
      <c r="M945" s="183">
        <v>0</v>
      </c>
      <c r="N945" s="111">
        <v>0.94486999999999999</v>
      </c>
      <c r="O945">
        <v>6.23611</v>
      </c>
      <c r="P945" s="170">
        <v>1.7665E-8</v>
      </c>
      <c r="Q945" s="170"/>
      <c r="R945">
        <v>0</v>
      </c>
      <c r="S945">
        <v>0.94486999999999999</v>
      </c>
      <c r="T945">
        <v>6.23611</v>
      </c>
      <c r="U945" s="170">
        <v>2.6260999999999998E-4</v>
      </c>
    </row>
    <row r="946" spans="1:21" x14ac:dyDescent="0.25">
      <c r="A946">
        <v>0</v>
      </c>
      <c r="B946" s="170">
        <v>0.94486999999999999</v>
      </c>
      <c r="C946" s="170">
        <v>6.42509</v>
      </c>
      <c r="D946" s="180">
        <v>1.0748E-8</v>
      </c>
      <c r="F946">
        <v>0</v>
      </c>
      <c r="G946" s="170">
        <v>0.94486999999999999</v>
      </c>
      <c r="H946">
        <v>6.42509</v>
      </c>
      <c r="I946" s="170">
        <v>1.3731999999999999E-4</v>
      </c>
      <c r="L946" s="170"/>
      <c r="M946" s="183">
        <v>0</v>
      </c>
      <c r="N946" s="111">
        <v>0.94486999999999999</v>
      </c>
      <c r="O946">
        <v>6.42509</v>
      </c>
      <c r="P946" s="170">
        <v>1.2705E-8</v>
      </c>
      <c r="Q946" s="170"/>
      <c r="R946">
        <v>0</v>
      </c>
      <c r="S946">
        <v>0.94486999999999999</v>
      </c>
      <c r="T946">
        <v>6.42509</v>
      </c>
      <c r="U946" s="170">
        <v>2.5771000000000002E-4</v>
      </c>
    </row>
    <row r="947" spans="1:21" x14ac:dyDescent="0.25">
      <c r="A947">
        <v>0</v>
      </c>
      <c r="B947" s="170">
        <v>0.94486999999999999</v>
      </c>
      <c r="C947" s="170">
        <v>6.6140600000000003</v>
      </c>
      <c r="D947" s="180">
        <v>7.6448999999999995E-9</v>
      </c>
      <c r="F947">
        <v>0</v>
      </c>
      <c r="G947" s="170">
        <v>0.94486999999999999</v>
      </c>
      <c r="H947">
        <v>6.6140600000000003</v>
      </c>
      <c r="I947" s="170">
        <v>1.0673E-4</v>
      </c>
      <c r="L947" s="170"/>
      <c r="M947" s="183">
        <v>0</v>
      </c>
      <c r="N947" s="111">
        <v>0.94486999999999999</v>
      </c>
      <c r="O947">
        <v>6.6140600000000003</v>
      </c>
      <c r="P947" s="170">
        <v>9.3833000000000001E-9</v>
      </c>
      <c r="Q947" s="170"/>
      <c r="R947">
        <v>0</v>
      </c>
      <c r="S947">
        <v>0.94486999999999999</v>
      </c>
      <c r="T947">
        <v>6.6140600000000003</v>
      </c>
      <c r="U947" s="170">
        <v>2.5159999999999999E-4</v>
      </c>
    </row>
    <row r="948" spans="1:21" x14ac:dyDescent="0.25">
      <c r="A948">
        <v>0</v>
      </c>
      <c r="B948" s="170">
        <v>0.94486999999999999</v>
      </c>
      <c r="C948" s="170">
        <v>6.8030299999999997</v>
      </c>
      <c r="D948" s="180">
        <v>5.5325999999999997E-9</v>
      </c>
      <c r="F948">
        <v>0</v>
      </c>
      <c r="G948" s="170">
        <v>0.94486999999999999</v>
      </c>
      <c r="H948">
        <v>6.8030299999999997</v>
      </c>
      <c r="I948" s="170">
        <v>8.2310000000000003E-5</v>
      </c>
      <c r="L948" s="170"/>
      <c r="M948" s="183">
        <v>0</v>
      </c>
      <c r="N948" s="111">
        <v>0.94486999999999999</v>
      </c>
      <c r="O948">
        <v>6.8030299999999997</v>
      </c>
      <c r="P948" s="170">
        <v>7.0734999999999996E-9</v>
      </c>
      <c r="Q948" s="170"/>
      <c r="R948">
        <v>0</v>
      </c>
      <c r="S948">
        <v>0.94486999999999999</v>
      </c>
      <c r="T948">
        <v>6.8030299999999997</v>
      </c>
      <c r="U948" s="170">
        <v>2.4442000000000002E-4</v>
      </c>
    </row>
    <row r="949" spans="1:21" x14ac:dyDescent="0.25">
      <c r="A949">
        <v>0</v>
      </c>
      <c r="B949" s="170">
        <v>0.94486999999999999</v>
      </c>
      <c r="C949" s="170">
        <v>6.9920099999999996</v>
      </c>
      <c r="D949" s="180">
        <v>4.0495000000000001E-9</v>
      </c>
      <c r="F949">
        <v>0</v>
      </c>
      <c r="G949" s="170">
        <v>0.94486999999999999</v>
      </c>
      <c r="H949">
        <v>6.9920099999999996</v>
      </c>
      <c r="I949" s="170">
        <v>6.3E-5</v>
      </c>
      <c r="L949" s="170"/>
      <c r="M949" s="183">
        <v>0</v>
      </c>
      <c r="N949" s="111">
        <v>0.94486999999999999</v>
      </c>
      <c r="O949">
        <v>6.9920099999999996</v>
      </c>
      <c r="P949" s="170">
        <v>5.4145999999999999E-9</v>
      </c>
      <c r="Q949" s="170"/>
      <c r="R949">
        <v>0</v>
      </c>
      <c r="S949">
        <v>0.94486999999999999</v>
      </c>
      <c r="T949">
        <v>6.9920099999999996</v>
      </c>
      <c r="U949" s="170">
        <v>2.3630999999999999E-4</v>
      </c>
    </row>
    <row r="950" spans="1:21" x14ac:dyDescent="0.25">
      <c r="A950">
        <v>0</v>
      </c>
      <c r="B950" s="170">
        <v>0.94486999999999999</v>
      </c>
      <c r="C950" s="170">
        <v>7.1809799999999999</v>
      </c>
      <c r="D950" s="180">
        <v>2.9829000000000001E-9</v>
      </c>
      <c r="F950">
        <v>0</v>
      </c>
      <c r="G950" s="170">
        <v>0.94486999999999999</v>
      </c>
      <c r="H950">
        <v>7.1809799999999999</v>
      </c>
      <c r="I950" s="170">
        <v>4.7859999999999999E-5</v>
      </c>
      <c r="L950" s="170"/>
      <c r="M950" s="183">
        <v>0</v>
      </c>
      <c r="N950" s="111">
        <v>0.94486999999999999</v>
      </c>
      <c r="O950">
        <v>7.1809799999999999</v>
      </c>
      <c r="P950" s="170">
        <v>4.1925999999999998E-9</v>
      </c>
      <c r="Q950" s="170"/>
      <c r="R950">
        <v>0</v>
      </c>
      <c r="S950">
        <v>0.94486999999999999</v>
      </c>
      <c r="T950">
        <v>7.1809799999999999</v>
      </c>
      <c r="U950" s="170">
        <v>2.2744E-4</v>
      </c>
    </row>
    <row r="951" spans="1:21" x14ac:dyDescent="0.25">
      <c r="A951">
        <v>0</v>
      </c>
      <c r="B951" s="170">
        <v>0.94486999999999999</v>
      </c>
      <c r="C951" s="170">
        <v>7.3699500000000002</v>
      </c>
      <c r="D951" s="180">
        <v>2.2026999999999998E-9</v>
      </c>
      <c r="F951">
        <v>0</v>
      </c>
      <c r="G951" s="170">
        <v>0.94486999999999999</v>
      </c>
      <c r="H951">
        <v>7.3699500000000002</v>
      </c>
      <c r="I951" s="170">
        <v>3.6087999999999997E-5</v>
      </c>
      <c r="L951" s="170"/>
      <c r="M951" s="183">
        <v>0</v>
      </c>
      <c r="N951" s="111">
        <v>0.94486999999999999</v>
      </c>
      <c r="O951">
        <v>7.3699500000000002</v>
      </c>
      <c r="P951" s="170">
        <v>3.275E-9</v>
      </c>
      <c r="Q951" s="170"/>
      <c r="R951">
        <v>0</v>
      </c>
      <c r="S951">
        <v>0.94486999999999999</v>
      </c>
      <c r="T951">
        <v>7.3699500000000002</v>
      </c>
      <c r="U951" s="170">
        <v>2.1793999999999999E-4</v>
      </c>
    </row>
    <row r="952" spans="1:21" x14ac:dyDescent="0.25">
      <c r="A952">
        <v>0</v>
      </c>
      <c r="B952" s="170">
        <v>0.94486999999999999</v>
      </c>
      <c r="C952" s="170">
        <v>7.5589199999999996</v>
      </c>
      <c r="D952" s="180">
        <v>1.6258999999999999E-9</v>
      </c>
      <c r="F952">
        <v>0</v>
      </c>
      <c r="G952" s="170">
        <v>0.94486999999999999</v>
      </c>
      <c r="H952">
        <v>7.5589199999999996</v>
      </c>
      <c r="I952" s="170">
        <v>2.7010000000000001E-5</v>
      </c>
      <c r="L952" s="170"/>
      <c r="M952" s="183">
        <v>0</v>
      </c>
      <c r="N952" s="111">
        <v>0.94486999999999999</v>
      </c>
      <c r="O952">
        <v>7.5589199999999996</v>
      </c>
      <c r="P952" s="170">
        <v>2.5767E-9</v>
      </c>
      <c r="Q952" s="170"/>
      <c r="R952">
        <v>0</v>
      </c>
      <c r="S952">
        <v>0.94486999999999999</v>
      </c>
      <c r="T952">
        <v>7.5589199999999996</v>
      </c>
      <c r="U952" s="170">
        <v>2.0796000000000001E-4</v>
      </c>
    </row>
    <row r="953" spans="1:21" x14ac:dyDescent="0.25">
      <c r="A953">
        <v>0</v>
      </c>
      <c r="B953" s="170">
        <v>0.94486999999999999</v>
      </c>
      <c r="C953" s="170">
        <v>7.7478999999999996</v>
      </c>
      <c r="D953" s="180">
        <v>1.1969000000000001E-9</v>
      </c>
      <c r="F953">
        <v>0</v>
      </c>
      <c r="G953" s="170">
        <v>0.94486999999999999</v>
      </c>
      <c r="H953">
        <v>7.7478999999999996</v>
      </c>
      <c r="I953" s="170">
        <v>2.0066999999999999E-5</v>
      </c>
      <c r="L953" s="170"/>
      <c r="M953" s="183">
        <v>0</v>
      </c>
      <c r="N953" s="111">
        <v>0.94486999999999999</v>
      </c>
      <c r="O953">
        <v>7.7478999999999996</v>
      </c>
      <c r="P953" s="170">
        <v>2.0404000000000001E-9</v>
      </c>
      <c r="Q953" s="170"/>
      <c r="R953">
        <v>0</v>
      </c>
      <c r="S953">
        <v>0.94486999999999999</v>
      </c>
      <c r="T953">
        <v>7.7478999999999996</v>
      </c>
      <c r="U953" s="170">
        <v>1.9762999999999999E-4</v>
      </c>
    </row>
    <row r="954" spans="1:21" x14ac:dyDescent="0.25">
      <c r="A954">
        <v>0</v>
      </c>
      <c r="B954" s="170">
        <v>0.94486999999999999</v>
      </c>
      <c r="C954" s="170">
        <v>7.9368699999999999</v>
      </c>
      <c r="D954" s="180">
        <v>8.7747999999999995E-10</v>
      </c>
      <c r="F954">
        <v>0</v>
      </c>
      <c r="G954" s="170">
        <v>0.94486999999999999</v>
      </c>
      <c r="H954">
        <v>7.9368699999999999</v>
      </c>
      <c r="I954" s="170">
        <v>1.4799E-5</v>
      </c>
      <c r="L954" s="170"/>
      <c r="M954" s="183">
        <v>0</v>
      </c>
      <c r="N954" s="111">
        <v>0.94486999999999999</v>
      </c>
      <c r="O954">
        <v>7.9368699999999999</v>
      </c>
      <c r="P954" s="170">
        <v>1.626E-9</v>
      </c>
      <c r="Q954" s="170"/>
      <c r="R954">
        <v>0</v>
      </c>
      <c r="S954">
        <v>0.94486999999999999</v>
      </c>
      <c r="T954">
        <v>7.9368699999999999</v>
      </c>
      <c r="U954" s="170">
        <v>1.8709E-4</v>
      </c>
    </row>
    <row r="955" spans="1:21" x14ac:dyDescent="0.25">
      <c r="A955">
        <v>0</v>
      </c>
      <c r="B955" s="170">
        <v>0.94486999999999999</v>
      </c>
      <c r="C955" s="170">
        <v>8.1258400000000002</v>
      </c>
      <c r="D955" s="180">
        <v>6.3993999999999996E-10</v>
      </c>
      <c r="F955">
        <v>0</v>
      </c>
      <c r="G955" s="170">
        <v>0.94486999999999999</v>
      </c>
      <c r="H955">
        <v>8.1258400000000002</v>
      </c>
      <c r="I955" s="170">
        <v>1.0834E-5</v>
      </c>
      <c r="L955" s="170"/>
      <c r="M955" s="183">
        <v>0</v>
      </c>
      <c r="N955" s="111">
        <v>0.94486999999999999</v>
      </c>
      <c r="O955">
        <v>8.1258400000000002</v>
      </c>
      <c r="P955" s="170">
        <v>1.3045E-9</v>
      </c>
      <c r="Q955" s="170"/>
      <c r="R955">
        <v>0</v>
      </c>
      <c r="S955">
        <v>0.94486999999999999</v>
      </c>
      <c r="T955">
        <v>8.1258400000000002</v>
      </c>
      <c r="U955" s="170">
        <v>1.7646E-4</v>
      </c>
    </row>
    <row r="956" spans="1:21" x14ac:dyDescent="0.25">
      <c r="A956">
        <v>0</v>
      </c>
      <c r="B956" s="170">
        <v>0.94486999999999999</v>
      </c>
      <c r="C956" s="170">
        <v>8.3148199999999992</v>
      </c>
      <c r="D956" s="180">
        <v>4.6394E-10</v>
      </c>
      <c r="F956">
        <v>0</v>
      </c>
      <c r="G956" s="170">
        <v>0.94486999999999999</v>
      </c>
      <c r="H956">
        <v>8.3148199999999992</v>
      </c>
      <c r="I956" s="170">
        <v>7.8731999999999994E-6</v>
      </c>
      <c r="L956" s="170"/>
      <c r="M956" s="183">
        <v>0</v>
      </c>
      <c r="N956" s="111">
        <v>0.94486999999999999</v>
      </c>
      <c r="O956">
        <v>8.3148199999999992</v>
      </c>
      <c r="P956" s="170">
        <v>1.0541999999999999E-9</v>
      </c>
      <c r="Q956" s="170"/>
      <c r="R956">
        <v>0</v>
      </c>
      <c r="S956">
        <v>0.94486999999999999</v>
      </c>
      <c r="T956">
        <v>8.3148199999999992</v>
      </c>
      <c r="U956" s="170">
        <v>1.6583E-4</v>
      </c>
    </row>
    <row r="957" spans="1:21" x14ac:dyDescent="0.25">
      <c r="A957">
        <v>0</v>
      </c>
      <c r="B957" s="170">
        <v>0.94486999999999999</v>
      </c>
      <c r="C957" s="170">
        <v>8.5037900000000004</v>
      </c>
      <c r="D957" s="180">
        <v>3.3417999999999998E-10</v>
      </c>
      <c r="F957">
        <v>0</v>
      </c>
      <c r="G957" s="170">
        <v>0.94486999999999999</v>
      </c>
      <c r="H957">
        <v>8.5037900000000004</v>
      </c>
      <c r="I957" s="170">
        <v>5.6797E-6</v>
      </c>
      <c r="L957" s="170"/>
      <c r="M957" s="183">
        <v>0</v>
      </c>
      <c r="N957" s="111">
        <v>0.94486999999999999</v>
      </c>
      <c r="O957">
        <v>8.5037900000000004</v>
      </c>
      <c r="P957" s="170">
        <v>8.5872999999999999E-10</v>
      </c>
      <c r="Q957" s="170"/>
      <c r="R957">
        <v>0</v>
      </c>
      <c r="S957">
        <v>0.94486999999999999</v>
      </c>
      <c r="T957">
        <v>8.5037900000000004</v>
      </c>
      <c r="U957" s="170">
        <v>1.5531E-4</v>
      </c>
    </row>
    <row r="958" spans="1:21" x14ac:dyDescent="0.25">
      <c r="A958">
        <v>0</v>
      </c>
      <c r="B958" s="170">
        <v>0.94486999999999999</v>
      </c>
      <c r="C958" s="170">
        <v>8.6927599999999998</v>
      </c>
      <c r="D958" s="180">
        <v>2.3909E-10</v>
      </c>
      <c r="F958">
        <v>0</v>
      </c>
      <c r="G958" s="170">
        <v>0.94486999999999999</v>
      </c>
      <c r="H958">
        <v>8.6927599999999998</v>
      </c>
      <c r="I958" s="170">
        <v>4.0671999999999998E-6</v>
      </c>
      <c r="L958" s="170"/>
      <c r="M958" s="183">
        <v>0</v>
      </c>
      <c r="N958" s="111">
        <v>0.94486999999999999</v>
      </c>
      <c r="O958">
        <v>8.6927599999999998</v>
      </c>
      <c r="P958" s="170">
        <v>7.0555000000000001E-10</v>
      </c>
      <c r="Q958" s="170"/>
      <c r="R958">
        <v>0</v>
      </c>
      <c r="S958">
        <v>0.94486999999999999</v>
      </c>
      <c r="T958">
        <v>8.6927599999999998</v>
      </c>
      <c r="U958" s="170">
        <v>1.4498000000000001E-4</v>
      </c>
    </row>
    <row r="959" spans="1:21" x14ac:dyDescent="0.25">
      <c r="A959">
        <v>0</v>
      </c>
      <c r="B959" s="170">
        <v>0.94486999999999999</v>
      </c>
      <c r="C959" s="170">
        <v>8.8817400000000006</v>
      </c>
      <c r="D959" s="180">
        <v>1.6986E-10</v>
      </c>
      <c r="F959">
        <v>0</v>
      </c>
      <c r="G959" s="170">
        <v>0.94486999999999999</v>
      </c>
      <c r="H959">
        <v>8.8817400000000006</v>
      </c>
      <c r="I959" s="170">
        <v>2.8913000000000002E-6</v>
      </c>
      <c r="L959" s="170"/>
      <c r="M959" s="183">
        <v>0</v>
      </c>
      <c r="N959" s="111">
        <v>0.94486999999999999</v>
      </c>
      <c r="O959">
        <v>8.8817400000000006</v>
      </c>
      <c r="P959" s="170">
        <v>5.8497999999999998E-10</v>
      </c>
      <c r="Q959" s="170"/>
      <c r="R959">
        <v>0</v>
      </c>
      <c r="S959">
        <v>0.94486999999999999</v>
      </c>
      <c r="T959">
        <v>8.8817400000000006</v>
      </c>
      <c r="U959" s="170">
        <v>1.349E-4</v>
      </c>
    </row>
    <row r="960" spans="1:21" x14ac:dyDescent="0.25">
      <c r="A960">
        <v>0</v>
      </c>
      <c r="B960" s="170">
        <v>0.94486999999999999</v>
      </c>
      <c r="C960" s="170">
        <v>9.0707100000000001</v>
      </c>
      <c r="D960" s="180">
        <v>1.1982000000000001E-10</v>
      </c>
      <c r="F960">
        <v>0</v>
      </c>
      <c r="G960" s="170">
        <v>0.94486999999999999</v>
      </c>
      <c r="H960">
        <v>9.0707100000000001</v>
      </c>
      <c r="I960" s="170">
        <v>2.0403000000000002E-6</v>
      </c>
      <c r="L960" s="170"/>
      <c r="M960" s="183">
        <v>0</v>
      </c>
      <c r="N960" s="111">
        <v>0.94486999999999999</v>
      </c>
      <c r="O960">
        <v>9.0707100000000001</v>
      </c>
      <c r="P960" s="170">
        <v>4.8951E-10</v>
      </c>
      <c r="Q960" s="170"/>
      <c r="R960">
        <v>0</v>
      </c>
      <c r="S960">
        <v>0.94486999999999999</v>
      </c>
      <c r="T960">
        <v>9.0707100000000001</v>
      </c>
      <c r="U960" s="170">
        <v>1.2514000000000001E-4</v>
      </c>
    </row>
    <row r="961" spans="1:21" x14ac:dyDescent="0.25">
      <c r="A961">
        <v>0</v>
      </c>
      <c r="B961" s="170">
        <v>0.94486999999999999</v>
      </c>
      <c r="C961" s="170">
        <v>9.2596799999999995</v>
      </c>
      <c r="D961" s="180">
        <v>8.3921999999999997E-11</v>
      </c>
      <c r="F961">
        <v>0</v>
      </c>
      <c r="G961" s="170">
        <v>0.94486999999999999</v>
      </c>
      <c r="H961">
        <v>9.2596799999999995</v>
      </c>
      <c r="I961" s="170">
        <v>1.4292E-6</v>
      </c>
      <c r="L961" s="170"/>
      <c r="M961" s="183">
        <v>0</v>
      </c>
      <c r="N961" s="111">
        <v>0.94486999999999999</v>
      </c>
      <c r="O961">
        <v>9.2596799999999995</v>
      </c>
      <c r="P961" s="170">
        <v>4.1339999999999999E-10</v>
      </c>
      <c r="Q961" s="170"/>
      <c r="R961">
        <v>0</v>
      </c>
      <c r="S961">
        <v>0.94486999999999999</v>
      </c>
      <c r="T961">
        <v>9.2596799999999995</v>
      </c>
      <c r="U961" s="170">
        <v>1.1574999999999999E-4</v>
      </c>
    </row>
    <row r="962" spans="1:21" x14ac:dyDescent="0.25">
      <c r="A962">
        <v>0</v>
      </c>
      <c r="B962" s="170">
        <v>1.13384</v>
      </c>
      <c r="C962" s="170">
        <v>-1.8897299999999999</v>
      </c>
      <c r="D962" s="180">
        <v>2.4026999999999998E-3</v>
      </c>
      <c r="F962">
        <v>0</v>
      </c>
      <c r="G962" s="170">
        <v>1.13384</v>
      </c>
      <c r="H962">
        <v>-1.8897299999999999</v>
      </c>
      <c r="I962" s="170">
        <v>3.3116E-3</v>
      </c>
      <c r="L962" s="170"/>
      <c r="M962" s="183">
        <v>0</v>
      </c>
      <c r="N962" s="111">
        <v>1.13384</v>
      </c>
      <c r="O962">
        <v>-1.8897299999999999</v>
      </c>
      <c r="P962" s="170">
        <v>2.4028999999999999E-3</v>
      </c>
      <c r="Q962" s="170"/>
      <c r="R962">
        <v>0</v>
      </c>
      <c r="S962">
        <v>1.13384</v>
      </c>
      <c r="T962">
        <v>-1.8897299999999999</v>
      </c>
      <c r="U962" s="170">
        <v>2.4708E-3</v>
      </c>
    </row>
    <row r="963" spans="1:21" x14ac:dyDescent="0.25">
      <c r="A963">
        <v>0</v>
      </c>
      <c r="B963" s="170">
        <v>1.13384</v>
      </c>
      <c r="C963" s="170">
        <v>-1.70075</v>
      </c>
      <c r="D963" s="180">
        <v>3.8771999999999999E-3</v>
      </c>
      <c r="F963">
        <v>0</v>
      </c>
      <c r="G963" s="170">
        <v>1.13384</v>
      </c>
      <c r="H963">
        <v>-1.70075</v>
      </c>
      <c r="I963" s="170">
        <v>4.5285000000000004E-3</v>
      </c>
      <c r="L963" s="170"/>
      <c r="M963" s="183">
        <v>0</v>
      </c>
      <c r="N963" s="111">
        <v>1.13384</v>
      </c>
      <c r="O963">
        <v>-1.70075</v>
      </c>
      <c r="P963" s="170">
        <v>3.8777999999999998E-3</v>
      </c>
      <c r="Q963" s="170"/>
      <c r="R963">
        <v>0</v>
      </c>
      <c r="S963">
        <v>1.13384</v>
      </c>
      <c r="T963">
        <v>-1.70075</v>
      </c>
      <c r="U963" s="170">
        <v>3.9322999999999997E-3</v>
      </c>
    </row>
    <row r="964" spans="1:21" x14ac:dyDescent="0.25">
      <c r="A964">
        <v>0</v>
      </c>
      <c r="B964" s="170">
        <v>1.13384</v>
      </c>
      <c r="C964" s="170">
        <v>-1.5117799999999999</v>
      </c>
      <c r="D964" s="180">
        <v>6.1917999999999999E-3</v>
      </c>
      <c r="F964">
        <v>0</v>
      </c>
      <c r="G964" s="170">
        <v>1.13384</v>
      </c>
      <c r="H964">
        <v>-1.5117799999999999</v>
      </c>
      <c r="I964" s="170">
        <v>6.6185000000000003E-3</v>
      </c>
      <c r="L964" s="170"/>
      <c r="M964" s="183">
        <v>0</v>
      </c>
      <c r="N964" s="111">
        <v>1.13384</v>
      </c>
      <c r="O964">
        <v>-1.5117799999999999</v>
      </c>
      <c r="P964" s="170">
        <v>6.1929000000000003E-3</v>
      </c>
      <c r="Q964" s="170"/>
      <c r="R964">
        <v>0</v>
      </c>
      <c r="S964">
        <v>1.13384</v>
      </c>
      <c r="T964">
        <v>-1.5117799999999999</v>
      </c>
      <c r="U964" s="170">
        <v>6.2341000000000002E-3</v>
      </c>
    </row>
    <row r="965" spans="1:21" x14ac:dyDescent="0.25">
      <c r="A965">
        <v>0</v>
      </c>
      <c r="B965" s="170">
        <v>1.13384</v>
      </c>
      <c r="C965" s="170">
        <v>-1.32281</v>
      </c>
      <c r="D965" s="180">
        <v>9.7056E-3</v>
      </c>
      <c r="F965">
        <v>0</v>
      </c>
      <c r="G965" s="170">
        <v>1.13384</v>
      </c>
      <c r="H965">
        <v>-1.32281</v>
      </c>
      <c r="I965" s="170">
        <v>9.9594999999999996E-3</v>
      </c>
      <c r="L965" s="170"/>
      <c r="M965" s="183">
        <v>0</v>
      </c>
      <c r="N965" s="111">
        <v>1.13384</v>
      </c>
      <c r="O965">
        <v>-1.32281</v>
      </c>
      <c r="P965" s="170">
        <v>9.7070999999999998E-3</v>
      </c>
      <c r="Q965" s="170"/>
      <c r="R965">
        <v>0</v>
      </c>
      <c r="S965">
        <v>1.13384</v>
      </c>
      <c r="T965">
        <v>-1.32281</v>
      </c>
      <c r="U965" s="170">
        <v>9.7359999999999999E-3</v>
      </c>
    </row>
    <row r="966" spans="1:21" x14ac:dyDescent="0.25">
      <c r="A966">
        <v>0</v>
      </c>
      <c r="B966" s="170">
        <v>1.13384</v>
      </c>
      <c r="C966" s="170">
        <v>-1.1338299999999999</v>
      </c>
      <c r="D966" s="180">
        <v>1.4817E-2</v>
      </c>
      <c r="F966">
        <v>0</v>
      </c>
      <c r="G966" s="170">
        <v>1.13384</v>
      </c>
      <c r="H966">
        <v>-1.1338299999999999</v>
      </c>
      <c r="I966" s="170">
        <v>1.4962E-2</v>
      </c>
      <c r="L966" s="170"/>
      <c r="M966" s="183">
        <v>0</v>
      </c>
      <c r="N966" s="111">
        <v>1.13384</v>
      </c>
      <c r="O966">
        <v>-1.1338299999999999</v>
      </c>
      <c r="P966" s="170">
        <v>1.4819000000000001E-2</v>
      </c>
      <c r="Q966" s="170"/>
      <c r="R966">
        <v>0</v>
      </c>
      <c r="S966">
        <v>1.13384</v>
      </c>
      <c r="T966">
        <v>-1.1338299999999999</v>
      </c>
      <c r="U966" s="170">
        <v>1.4838E-2</v>
      </c>
    </row>
    <row r="967" spans="1:21" x14ac:dyDescent="0.25">
      <c r="A967">
        <v>0</v>
      </c>
      <c r="B967" s="170">
        <v>1.13384</v>
      </c>
      <c r="C967" s="170">
        <v>-0.94486000000000003</v>
      </c>
      <c r="D967" s="180">
        <v>2.1878999999999999E-2</v>
      </c>
      <c r="F967">
        <v>0</v>
      </c>
      <c r="G967" s="170">
        <v>1.13384</v>
      </c>
      <c r="H967">
        <v>-0.94486000000000003</v>
      </c>
      <c r="I967" s="170">
        <v>2.1981000000000001E-2</v>
      </c>
      <c r="L967" s="170"/>
      <c r="M967" s="183">
        <v>0</v>
      </c>
      <c r="N967" s="111">
        <v>1.13384</v>
      </c>
      <c r="O967">
        <v>-0.94486000000000003</v>
      </c>
      <c r="P967" s="170">
        <v>2.1881000000000001E-2</v>
      </c>
      <c r="Q967" s="170"/>
      <c r="R967">
        <v>0</v>
      </c>
      <c r="S967">
        <v>1.13384</v>
      </c>
      <c r="T967">
        <v>-0.94486000000000003</v>
      </c>
      <c r="U967" s="170">
        <v>2.1894E-2</v>
      </c>
    </row>
    <row r="968" spans="1:21" x14ac:dyDescent="0.25">
      <c r="A968">
        <v>0</v>
      </c>
      <c r="B968" s="170">
        <v>1.13384</v>
      </c>
      <c r="C968" s="170">
        <v>-0.75588999999999995</v>
      </c>
      <c r="D968" s="180">
        <v>3.1E-2</v>
      </c>
      <c r="F968">
        <v>0</v>
      </c>
      <c r="G968" s="170">
        <v>1.13384</v>
      </c>
      <c r="H968">
        <v>-0.75588999999999995</v>
      </c>
      <c r="I968" s="170">
        <v>3.1122E-2</v>
      </c>
      <c r="L968" s="170"/>
      <c r="M968" s="183">
        <v>0</v>
      </c>
      <c r="N968" s="111">
        <v>1.13384</v>
      </c>
      <c r="O968">
        <v>-0.75588999999999995</v>
      </c>
      <c r="P968" s="170">
        <v>3.1002999999999999E-2</v>
      </c>
      <c r="Q968" s="170"/>
      <c r="R968">
        <v>0</v>
      </c>
      <c r="S968">
        <v>1.13384</v>
      </c>
      <c r="T968">
        <v>-0.75588999999999995</v>
      </c>
      <c r="U968" s="170">
        <v>3.1015000000000001E-2</v>
      </c>
    </row>
    <row r="969" spans="1:21" x14ac:dyDescent="0.25">
      <c r="A969">
        <v>0</v>
      </c>
      <c r="B969" s="170">
        <v>1.13384</v>
      </c>
      <c r="C969" s="170">
        <v>-0.56691999999999998</v>
      </c>
      <c r="D969" s="180">
        <v>4.1689999999999998E-2</v>
      </c>
      <c r="F969">
        <v>0</v>
      </c>
      <c r="G969" s="170">
        <v>1.13384</v>
      </c>
      <c r="H969">
        <v>-0.56691999999999998</v>
      </c>
      <c r="I969" s="170">
        <v>4.1880000000000001E-2</v>
      </c>
      <c r="L969" s="170"/>
      <c r="M969" s="183">
        <v>0</v>
      </c>
      <c r="N969" s="111">
        <v>1.13384</v>
      </c>
      <c r="O969">
        <v>-0.56691999999999998</v>
      </c>
      <c r="P969" s="170">
        <v>4.1693000000000001E-2</v>
      </c>
      <c r="Q969" s="170"/>
      <c r="R969">
        <v>0</v>
      </c>
      <c r="S969">
        <v>1.13384</v>
      </c>
      <c r="T969">
        <v>-0.56691999999999998</v>
      </c>
      <c r="U969" s="170">
        <v>4.1709000000000003E-2</v>
      </c>
    </row>
    <row r="970" spans="1:21" x14ac:dyDescent="0.25">
      <c r="A970">
        <v>0</v>
      </c>
      <c r="B970" s="170">
        <v>1.13384</v>
      </c>
      <c r="C970" s="170">
        <v>-0.37794</v>
      </c>
      <c r="D970" s="180">
        <v>5.2434000000000001E-2</v>
      </c>
      <c r="F970">
        <v>0</v>
      </c>
      <c r="G970" s="170">
        <v>1.13384</v>
      </c>
      <c r="H970">
        <v>-0.37794</v>
      </c>
      <c r="I970" s="170">
        <v>5.2714999999999998E-2</v>
      </c>
      <c r="L970" s="170"/>
      <c r="M970" s="183">
        <v>0</v>
      </c>
      <c r="N970" s="111">
        <v>1.13384</v>
      </c>
      <c r="O970">
        <v>-0.37794</v>
      </c>
      <c r="P970" s="170">
        <v>5.2436000000000003E-2</v>
      </c>
      <c r="Q970" s="170"/>
      <c r="R970">
        <v>0</v>
      </c>
      <c r="S970">
        <v>1.13384</v>
      </c>
      <c r="T970">
        <v>-0.37794</v>
      </c>
      <c r="U970" s="170">
        <v>5.2458999999999999E-2</v>
      </c>
    </row>
    <row r="971" spans="1:21" x14ac:dyDescent="0.25">
      <c r="A971">
        <v>0</v>
      </c>
      <c r="B971" s="170">
        <v>1.13384</v>
      </c>
      <c r="C971" s="170">
        <v>-0.18897</v>
      </c>
      <c r="D971" s="180">
        <v>6.0685000000000003E-2</v>
      </c>
      <c r="F971">
        <v>0</v>
      </c>
      <c r="G971" s="170">
        <v>1.13384</v>
      </c>
      <c r="H971">
        <v>-0.18897</v>
      </c>
      <c r="I971" s="170">
        <v>6.1046000000000003E-2</v>
      </c>
      <c r="L971" s="170"/>
      <c r="M971" s="183">
        <v>0</v>
      </c>
      <c r="N971" s="111">
        <v>1.13384</v>
      </c>
      <c r="O971">
        <v>-0.18897</v>
      </c>
      <c r="P971" s="170">
        <v>6.0686999999999998E-2</v>
      </c>
      <c r="Q971" s="170"/>
      <c r="R971">
        <v>0</v>
      </c>
      <c r="S971">
        <v>1.13384</v>
      </c>
      <c r="T971">
        <v>-0.18897</v>
      </c>
      <c r="U971" s="170">
        <v>6.0718000000000001E-2</v>
      </c>
    </row>
    <row r="972" spans="1:21" x14ac:dyDescent="0.25">
      <c r="A972">
        <v>0</v>
      </c>
      <c r="B972" s="170">
        <v>1.13384</v>
      </c>
      <c r="C972" s="170">
        <v>0</v>
      </c>
      <c r="D972" s="180">
        <v>6.3816999999999999E-2</v>
      </c>
      <c r="F972">
        <v>0</v>
      </c>
      <c r="G972" s="170">
        <v>1.13384</v>
      </c>
      <c r="H972">
        <v>0</v>
      </c>
      <c r="I972" s="170">
        <v>6.4210000000000003E-2</v>
      </c>
      <c r="L972" s="170"/>
      <c r="M972" s="183">
        <v>0</v>
      </c>
      <c r="N972" s="111">
        <v>1.13384</v>
      </c>
      <c r="O972">
        <v>0</v>
      </c>
      <c r="P972" s="170">
        <v>6.3819000000000001E-2</v>
      </c>
      <c r="Q972" s="170"/>
      <c r="R972">
        <v>0</v>
      </c>
      <c r="S972">
        <v>1.13384</v>
      </c>
      <c r="T972">
        <v>0</v>
      </c>
      <c r="U972" s="170">
        <v>6.3852999999999993E-2</v>
      </c>
    </row>
    <row r="973" spans="1:21" x14ac:dyDescent="0.25">
      <c r="A973">
        <v>0</v>
      </c>
      <c r="B973" s="170">
        <v>1.13384</v>
      </c>
      <c r="C973" s="170">
        <v>0.18898000000000001</v>
      </c>
      <c r="D973" s="180">
        <v>6.0685000000000003E-2</v>
      </c>
      <c r="F973">
        <v>0</v>
      </c>
      <c r="G973" s="170">
        <v>1.13384</v>
      </c>
      <c r="H973">
        <v>0.18898000000000001</v>
      </c>
      <c r="I973" s="170">
        <v>6.1046000000000003E-2</v>
      </c>
      <c r="L973" s="170"/>
      <c r="M973" s="183">
        <v>0</v>
      </c>
      <c r="N973" s="111">
        <v>1.13384</v>
      </c>
      <c r="O973">
        <v>0.18898000000000001</v>
      </c>
      <c r="P973" s="170">
        <v>6.0686999999999998E-2</v>
      </c>
      <c r="Q973" s="170"/>
      <c r="R973">
        <v>0</v>
      </c>
      <c r="S973">
        <v>1.13384</v>
      </c>
      <c r="T973">
        <v>0.18898000000000001</v>
      </c>
      <c r="U973" s="170">
        <v>6.0718000000000001E-2</v>
      </c>
    </row>
    <row r="974" spans="1:21" x14ac:dyDescent="0.25">
      <c r="A974">
        <v>0</v>
      </c>
      <c r="B974" s="170">
        <v>1.13384</v>
      </c>
      <c r="C974" s="170">
        <v>0.37795000000000001</v>
      </c>
      <c r="D974" s="180">
        <v>5.2434000000000001E-2</v>
      </c>
      <c r="F974">
        <v>0</v>
      </c>
      <c r="G974" s="170">
        <v>1.13384</v>
      </c>
      <c r="H974">
        <v>0.37795000000000001</v>
      </c>
      <c r="I974" s="170">
        <v>5.2714999999999998E-2</v>
      </c>
      <c r="L974" s="170"/>
      <c r="M974" s="183">
        <v>0</v>
      </c>
      <c r="N974" s="111">
        <v>1.13384</v>
      </c>
      <c r="O974">
        <v>0.37795000000000001</v>
      </c>
      <c r="P974" s="170">
        <v>5.2436000000000003E-2</v>
      </c>
      <c r="Q974" s="170"/>
      <c r="R974">
        <v>0</v>
      </c>
      <c r="S974">
        <v>1.13384</v>
      </c>
      <c r="T974">
        <v>0.37795000000000001</v>
      </c>
      <c r="U974" s="170">
        <v>5.2458999999999999E-2</v>
      </c>
    </row>
    <row r="975" spans="1:21" x14ac:dyDescent="0.25">
      <c r="A975">
        <v>0</v>
      </c>
      <c r="B975" s="170">
        <v>1.13384</v>
      </c>
      <c r="C975" s="170">
        <v>0.56691999999999998</v>
      </c>
      <c r="D975" s="180">
        <v>4.1689999999999998E-2</v>
      </c>
      <c r="F975">
        <v>0</v>
      </c>
      <c r="G975" s="170">
        <v>1.13384</v>
      </c>
      <c r="H975">
        <v>0.56691999999999998</v>
      </c>
      <c r="I975" s="170">
        <v>4.1880000000000001E-2</v>
      </c>
      <c r="L975" s="170"/>
      <c r="M975" s="183">
        <v>0</v>
      </c>
      <c r="N975" s="111">
        <v>1.13384</v>
      </c>
      <c r="O975">
        <v>0.56691999999999998</v>
      </c>
      <c r="P975" s="170">
        <v>4.1693000000000001E-2</v>
      </c>
      <c r="Q975" s="170"/>
      <c r="R975">
        <v>0</v>
      </c>
      <c r="S975">
        <v>1.13384</v>
      </c>
      <c r="T975">
        <v>0.56691999999999998</v>
      </c>
      <c r="U975" s="170">
        <v>4.1709000000000003E-2</v>
      </c>
    </row>
    <row r="976" spans="1:21" x14ac:dyDescent="0.25">
      <c r="A976">
        <v>0</v>
      </c>
      <c r="B976" s="170">
        <v>1.13384</v>
      </c>
      <c r="C976" s="170">
        <v>0.75590000000000002</v>
      </c>
      <c r="D976" s="180">
        <v>3.1E-2</v>
      </c>
      <c r="F976">
        <v>0</v>
      </c>
      <c r="G976" s="170">
        <v>1.13384</v>
      </c>
      <c r="H976">
        <v>0.75590000000000002</v>
      </c>
      <c r="I976" s="170">
        <v>3.1122E-2</v>
      </c>
      <c r="L976" s="170"/>
      <c r="M976" s="183">
        <v>0</v>
      </c>
      <c r="N976" s="111">
        <v>1.13384</v>
      </c>
      <c r="O976">
        <v>0.75590000000000002</v>
      </c>
      <c r="P976" s="170">
        <v>3.1002999999999999E-2</v>
      </c>
      <c r="Q976" s="170"/>
      <c r="R976">
        <v>0</v>
      </c>
      <c r="S976">
        <v>1.13384</v>
      </c>
      <c r="T976">
        <v>0.75590000000000002</v>
      </c>
      <c r="U976" s="170">
        <v>3.1015000000000001E-2</v>
      </c>
    </row>
    <row r="977" spans="1:21" x14ac:dyDescent="0.25">
      <c r="A977">
        <v>0</v>
      </c>
      <c r="B977" s="170">
        <v>1.13384</v>
      </c>
      <c r="C977" s="170">
        <v>0.94486999999999999</v>
      </c>
      <c r="D977" s="180">
        <v>2.1878999999999999E-2</v>
      </c>
      <c r="F977">
        <v>0</v>
      </c>
      <c r="G977" s="170">
        <v>1.13384</v>
      </c>
      <c r="H977">
        <v>0.94486999999999999</v>
      </c>
      <c r="I977" s="170">
        <v>2.1981000000000001E-2</v>
      </c>
      <c r="L977" s="170"/>
      <c r="M977" s="183">
        <v>0</v>
      </c>
      <c r="N977" s="111">
        <v>1.13384</v>
      </c>
      <c r="O977">
        <v>0.94486999999999999</v>
      </c>
      <c r="P977" s="170">
        <v>2.1881000000000001E-2</v>
      </c>
      <c r="Q977" s="170"/>
      <c r="R977">
        <v>0</v>
      </c>
      <c r="S977">
        <v>1.13384</v>
      </c>
      <c r="T977">
        <v>0.94486999999999999</v>
      </c>
      <c r="U977" s="170">
        <v>2.1894E-2</v>
      </c>
    </row>
    <row r="978" spans="1:21" x14ac:dyDescent="0.25">
      <c r="A978">
        <v>0</v>
      </c>
      <c r="B978" s="170">
        <v>1.13384</v>
      </c>
      <c r="C978" s="170">
        <v>1.13384</v>
      </c>
      <c r="D978" s="180">
        <v>1.4817E-2</v>
      </c>
      <c r="F978">
        <v>0</v>
      </c>
      <c r="G978" s="170">
        <v>1.13384</v>
      </c>
      <c r="H978">
        <v>1.13384</v>
      </c>
      <c r="I978" s="170">
        <v>1.4962E-2</v>
      </c>
      <c r="L978" s="170"/>
      <c r="M978" s="183">
        <v>0</v>
      </c>
      <c r="N978" s="111">
        <v>1.13384</v>
      </c>
      <c r="O978">
        <v>1.13384</v>
      </c>
      <c r="P978" s="170">
        <v>1.4819000000000001E-2</v>
      </c>
      <c r="Q978" s="170"/>
      <c r="R978">
        <v>0</v>
      </c>
      <c r="S978">
        <v>1.13384</v>
      </c>
      <c r="T978">
        <v>1.13384</v>
      </c>
      <c r="U978" s="170">
        <v>1.4838E-2</v>
      </c>
    </row>
    <row r="979" spans="1:21" x14ac:dyDescent="0.25">
      <c r="A979">
        <v>0</v>
      </c>
      <c r="B979" s="170">
        <v>1.13384</v>
      </c>
      <c r="C979" s="170">
        <v>1.32281</v>
      </c>
      <c r="D979" s="180">
        <v>9.7056E-3</v>
      </c>
      <c r="F979">
        <v>0</v>
      </c>
      <c r="G979" s="170">
        <v>1.13384</v>
      </c>
      <c r="H979">
        <v>1.32281</v>
      </c>
      <c r="I979" s="170">
        <v>9.9594999999999996E-3</v>
      </c>
      <c r="L979" s="170"/>
      <c r="M979" s="183">
        <v>0</v>
      </c>
      <c r="N979" s="111">
        <v>1.13384</v>
      </c>
      <c r="O979">
        <v>1.32281</v>
      </c>
      <c r="P979" s="170">
        <v>9.7070999999999998E-3</v>
      </c>
      <c r="Q979" s="170"/>
      <c r="R979">
        <v>0</v>
      </c>
      <c r="S979">
        <v>1.13384</v>
      </c>
      <c r="T979">
        <v>1.32281</v>
      </c>
      <c r="U979" s="170">
        <v>9.7359999999999999E-3</v>
      </c>
    </row>
    <row r="980" spans="1:21" x14ac:dyDescent="0.25">
      <c r="A980">
        <v>0</v>
      </c>
      <c r="B980" s="170">
        <v>1.13384</v>
      </c>
      <c r="C980" s="170">
        <v>1.51179</v>
      </c>
      <c r="D980" s="180">
        <v>6.1917999999999999E-3</v>
      </c>
      <c r="F980">
        <v>0</v>
      </c>
      <c r="G980" s="170">
        <v>1.13384</v>
      </c>
      <c r="H980">
        <v>1.51179</v>
      </c>
      <c r="I980" s="170">
        <v>6.6185000000000003E-3</v>
      </c>
      <c r="L980" s="170"/>
      <c r="M980" s="183">
        <v>0</v>
      </c>
      <c r="N980" s="111">
        <v>1.13384</v>
      </c>
      <c r="O980">
        <v>1.51179</v>
      </c>
      <c r="P980" s="170">
        <v>6.1929000000000003E-3</v>
      </c>
      <c r="Q980" s="170"/>
      <c r="R980">
        <v>0</v>
      </c>
      <c r="S980">
        <v>1.13384</v>
      </c>
      <c r="T980">
        <v>1.51179</v>
      </c>
      <c r="U980" s="170">
        <v>6.2341000000000002E-3</v>
      </c>
    </row>
    <row r="981" spans="1:21" x14ac:dyDescent="0.25">
      <c r="A981">
        <v>0</v>
      </c>
      <c r="B981" s="170">
        <v>1.13384</v>
      </c>
      <c r="C981" s="170">
        <v>1.70076</v>
      </c>
      <c r="D981" s="180">
        <v>3.8771999999999999E-3</v>
      </c>
      <c r="F981">
        <v>0</v>
      </c>
      <c r="G981" s="170">
        <v>1.13384</v>
      </c>
      <c r="H981">
        <v>1.70076</v>
      </c>
      <c r="I981" s="170">
        <v>4.5285000000000004E-3</v>
      </c>
      <c r="L981" s="170"/>
      <c r="M981" s="183">
        <v>0</v>
      </c>
      <c r="N981" s="111">
        <v>1.13384</v>
      </c>
      <c r="O981">
        <v>1.70076</v>
      </c>
      <c r="P981" s="170">
        <v>3.8777999999999998E-3</v>
      </c>
      <c r="Q981" s="170"/>
      <c r="R981">
        <v>0</v>
      </c>
      <c r="S981">
        <v>1.13384</v>
      </c>
      <c r="T981">
        <v>1.70076</v>
      </c>
      <c r="U981" s="170">
        <v>3.9322999999999997E-3</v>
      </c>
    </row>
    <row r="982" spans="1:21" x14ac:dyDescent="0.25">
      <c r="A982">
        <v>0</v>
      </c>
      <c r="B982" s="170">
        <v>1.13384</v>
      </c>
      <c r="C982" s="170">
        <v>1.8897299999999999</v>
      </c>
      <c r="D982" s="180">
        <v>2.4026999999999998E-3</v>
      </c>
      <c r="F982">
        <v>0</v>
      </c>
      <c r="G982" s="170">
        <v>1.13384</v>
      </c>
      <c r="H982">
        <v>1.8897299999999999</v>
      </c>
      <c r="I982" s="170">
        <v>3.3116E-3</v>
      </c>
      <c r="L982" s="170"/>
      <c r="M982" s="183">
        <v>0</v>
      </c>
      <c r="N982" s="111">
        <v>1.13384</v>
      </c>
      <c r="O982">
        <v>1.8897299999999999</v>
      </c>
      <c r="P982" s="170">
        <v>2.4028999999999999E-3</v>
      </c>
      <c r="Q982" s="170"/>
      <c r="R982">
        <v>0</v>
      </c>
      <c r="S982">
        <v>1.13384</v>
      </c>
      <c r="T982">
        <v>1.8897299999999999</v>
      </c>
      <c r="U982" s="170">
        <v>2.4708E-3</v>
      </c>
    </row>
    <row r="983" spans="1:21" x14ac:dyDescent="0.25">
      <c r="A983">
        <v>0</v>
      </c>
      <c r="B983" s="170">
        <v>1.13384</v>
      </c>
      <c r="C983" s="170">
        <v>2.0787100000000001</v>
      </c>
      <c r="D983" s="180">
        <v>1.4844000000000001E-3</v>
      </c>
      <c r="F983">
        <v>0</v>
      </c>
      <c r="G983" s="170">
        <v>1.13384</v>
      </c>
      <c r="H983">
        <v>2.0787100000000001</v>
      </c>
      <c r="I983" s="170">
        <v>2.6603999999999998E-3</v>
      </c>
      <c r="L983" s="170"/>
      <c r="M983" s="183">
        <v>0</v>
      </c>
      <c r="N983" s="111">
        <v>1.13384</v>
      </c>
      <c r="O983">
        <v>2.0787100000000001</v>
      </c>
      <c r="P983" s="170">
        <v>1.4843E-3</v>
      </c>
      <c r="Q983" s="170"/>
      <c r="R983">
        <v>0</v>
      </c>
      <c r="S983">
        <v>1.13384</v>
      </c>
      <c r="T983">
        <v>2.0787100000000001</v>
      </c>
      <c r="U983" s="170">
        <v>1.5652000000000001E-3</v>
      </c>
    </row>
    <row r="984" spans="1:21" x14ac:dyDescent="0.25">
      <c r="A984">
        <v>0</v>
      </c>
      <c r="B984" s="170">
        <v>1.13384</v>
      </c>
      <c r="C984" s="170">
        <v>2.2676799999999999</v>
      </c>
      <c r="D984" s="180">
        <v>9.1841000000000004E-4</v>
      </c>
      <c r="F984">
        <v>0</v>
      </c>
      <c r="G984" s="170">
        <v>1.13384</v>
      </c>
      <c r="H984">
        <v>2.2676799999999999</v>
      </c>
      <c r="I984" s="170">
        <v>2.3476999999999999E-3</v>
      </c>
      <c r="L984" s="170"/>
      <c r="M984" s="183">
        <v>0</v>
      </c>
      <c r="N984" s="111">
        <v>1.13384</v>
      </c>
      <c r="O984">
        <v>2.2676799999999999</v>
      </c>
      <c r="P984" s="170">
        <v>9.1817000000000005E-4</v>
      </c>
      <c r="Q984" s="170"/>
      <c r="R984">
        <v>0</v>
      </c>
      <c r="S984">
        <v>1.13384</v>
      </c>
      <c r="T984">
        <v>2.2676799999999999</v>
      </c>
      <c r="U984" s="170">
        <v>1.0116000000000001E-3</v>
      </c>
    </row>
    <row r="985" spans="1:21" x14ac:dyDescent="0.25">
      <c r="A985">
        <v>0</v>
      </c>
      <c r="B985" s="170">
        <v>1.13384</v>
      </c>
      <c r="C985" s="170">
        <v>2.4566499999999998</v>
      </c>
      <c r="D985" s="180">
        <v>5.6977999999999998E-4</v>
      </c>
      <c r="F985">
        <v>0</v>
      </c>
      <c r="G985" s="170">
        <v>1.13384</v>
      </c>
      <c r="H985">
        <v>2.4566499999999998</v>
      </c>
      <c r="I985" s="170">
        <v>2.2174999999999999E-3</v>
      </c>
      <c r="L985" s="170"/>
      <c r="M985" s="183">
        <v>0</v>
      </c>
      <c r="N985" s="111">
        <v>1.13384</v>
      </c>
      <c r="O985">
        <v>2.4566499999999998</v>
      </c>
      <c r="P985" s="170">
        <v>5.6946000000000004E-4</v>
      </c>
      <c r="Q985" s="170"/>
      <c r="R985">
        <v>0</v>
      </c>
      <c r="S985">
        <v>1.13384</v>
      </c>
      <c r="T985">
        <v>2.4566499999999998</v>
      </c>
      <c r="U985" s="170">
        <v>6.7515999999999995E-4</v>
      </c>
    </row>
    <row r="986" spans="1:21" x14ac:dyDescent="0.25">
      <c r="A986">
        <v>0</v>
      </c>
      <c r="B986" s="170">
        <v>1.13384</v>
      </c>
      <c r="C986" s="170">
        <v>2.6456300000000001</v>
      </c>
      <c r="D986" s="180">
        <v>3.5373000000000002E-4</v>
      </c>
      <c r="F986">
        <v>0</v>
      </c>
      <c r="G986" s="170">
        <v>1.13384</v>
      </c>
      <c r="H986">
        <v>2.6456300000000001</v>
      </c>
      <c r="I986" s="170">
        <v>2.1697000000000001E-3</v>
      </c>
      <c r="L986" s="170"/>
      <c r="M986" s="183">
        <v>0</v>
      </c>
      <c r="N986" s="111">
        <v>1.13384</v>
      </c>
      <c r="O986">
        <v>2.6456300000000001</v>
      </c>
      <c r="P986" s="170">
        <v>3.5340000000000002E-4</v>
      </c>
      <c r="Q986" s="170"/>
      <c r="R986">
        <v>0</v>
      </c>
      <c r="S986">
        <v>1.13384</v>
      </c>
      <c r="T986">
        <v>2.6456300000000001</v>
      </c>
      <c r="U986" s="170">
        <v>4.7137999999999998E-4</v>
      </c>
    </row>
    <row r="987" spans="1:21" x14ac:dyDescent="0.25">
      <c r="A987">
        <v>0</v>
      </c>
      <c r="B987" s="170">
        <v>1.13384</v>
      </c>
      <c r="C987" s="170">
        <v>2.8346</v>
      </c>
      <c r="D987" s="180">
        <v>2.1887E-4</v>
      </c>
      <c r="F987">
        <v>0</v>
      </c>
      <c r="G987" s="170">
        <v>1.13384</v>
      </c>
      <c r="H987">
        <v>2.8346</v>
      </c>
      <c r="I987" s="170">
        <v>2.1438999999999998E-3</v>
      </c>
      <c r="L987" s="170"/>
      <c r="M987" s="183">
        <v>0</v>
      </c>
      <c r="N987" s="111">
        <v>1.13384</v>
      </c>
      <c r="O987">
        <v>2.8346</v>
      </c>
      <c r="P987" s="170">
        <v>2.1855E-4</v>
      </c>
      <c r="Q987" s="170"/>
      <c r="R987">
        <v>0</v>
      </c>
      <c r="S987">
        <v>1.13384</v>
      </c>
      <c r="T987">
        <v>2.8346</v>
      </c>
      <c r="U987" s="170">
        <v>3.4901000000000002E-4</v>
      </c>
    </row>
    <row r="988" spans="1:21" x14ac:dyDescent="0.25">
      <c r="A988">
        <v>0</v>
      </c>
      <c r="B988" s="170">
        <v>1.13384</v>
      </c>
      <c r="C988" s="170">
        <v>3.0235699999999999</v>
      </c>
      <c r="D988" s="180">
        <v>1.3432E-4</v>
      </c>
      <c r="F988">
        <v>0</v>
      </c>
      <c r="G988" s="170">
        <v>1.13384</v>
      </c>
      <c r="H988">
        <v>3.0235699999999999</v>
      </c>
      <c r="I988" s="170">
        <v>2.1064999999999999E-3</v>
      </c>
      <c r="L988" s="170"/>
      <c r="M988" s="183">
        <v>0</v>
      </c>
      <c r="N988" s="111">
        <v>1.13384</v>
      </c>
      <c r="O988">
        <v>3.0235699999999999</v>
      </c>
      <c r="P988" s="170">
        <v>1.3405000000000001E-4</v>
      </c>
      <c r="Q988" s="170"/>
      <c r="R988">
        <v>0</v>
      </c>
      <c r="S988">
        <v>1.13384</v>
      </c>
      <c r="T988">
        <v>3.0235699999999999</v>
      </c>
      <c r="U988" s="170">
        <v>2.7726999999999998E-4</v>
      </c>
    </row>
    <row r="989" spans="1:21" x14ac:dyDescent="0.25">
      <c r="A989">
        <v>0</v>
      </c>
      <c r="B989" s="170">
        <v>1.13384</v>
      </c>
      <c r="C989" s="170">
        <v>3.2125400000000002</v>
      </c>
      <c r="D989" s="180">
        <v>8.1409000000000006E-5</v>
      </c>
      <c r="F989">
        <v>0</v>
      </c>
      <c r="G989" s="170">
        <v>1.13384</v>
      </c>
      <c r="H989">
        <v>3.2125400000000002</v>
      </c>
      <c r="I989" s="170">
        <v>2.0420999999999998E-3</v>
      </c>
      <c r="L989" s="170"/>
      <c r="M989" s="183">
        <v>0</v>
      </c>
      <c r="N989" s="111">
        <v>1.13384</v>
      </c>
      <c r="O989">
        <v>3.2125400000000002</v>
      </c>
      <c r="P989" s="170">
        <v>8.1186000000000005E-5</v>
      </c>
      <c r="Q989" s="170"/>
      <c r="R989">
        <v>0</v>
      </c>
      <c r="S989">
        <v>1.13384</v>
      </c>
      <c r="T989">
        <v>3.2125400000000002</v>
      </c>
      <c r="U989" s="170">
        <v>2.3741999999999999E-4</v>
      </c>
    </row>
    <row r="990" spans="1:21" x14ac:dyDescent="0.25">
      <c r="A990">
        <v>0</v>
      </c>
      <c r="B990" s="170">
        <v>1.13384</v>
      </c>
      <c r="C990" s="170">
        <v>3.4015200000000001</v>
      </c>
      <c r="D990" s="180">
        <v>4.8560000000000003E-5</v>
      </c>
      <c r="F990">
        <v>0</v>
      </c>
      <c r="G990" s="170">
        <v>1.13384</v>
      </c>
      <c r="H990">
        <v>3.4015200000000001</v>
      </c>
      <c r="I990" s="170">
        <v>1.9463E-3</v>
      </c>
      <c r="L990" s="170"/>
      <c r="M990" s="183">
        <v>0</v>
      </c>
      <c r="N990" s="111">
        <v>1.13384</v>
      </c>
      <c r="O990">
        <v>3.4015200000000001</v>
      </c>
      <c r="P990" s="170">
        <v>4.8387999999999998E-5</v>
      </c>
      <c r="Q990" s="170"/>
      <c r="R990">
        <v>0</v>
      </c>
      <c r="S990">
        <v>1.13384</v>
      </c>
      <c r="T990">
        <v>3.4015200000000001</v>
      </c>
      <c r="U990" s="170">
        <v>2.1781E-4</v>
      </c>
    </row>
    <row r="991" spans="1:21" x14ac:dyDescent="0.25">
      <c r="A991">
        <v>0</v>
      </c>
      <c r="B991" s="170">
        <v>1.13384</v>
      </c>
      <c r="C991" s="170">
        <v>3.59049</v>
      </c>
      <c r="D991" s="180">
        <v>2.8452000000000001E-5</v>
      </c>
      <c r="F991">
        <v>0</v>
      </c>
      <c r="G991" s="170">
        <v>1.13384</v>
      </c>
      <c r="H991">
        <v>3.59049</v>
      </c>
      <c r="I991" s="170">
        <v>1.8219E-3</v>
      </c>
      <c r="L991" s="170"/>
      <c r="M991" s="183">
        <v>0</v>
      </c>
      <c r="N991" s="111">
        <v>1.13384</v>
      </c>
      <c r="O991">
        <v>3.59049</v>
      </c>
      <c r="P991" s="170">
        <v>2.8325000000000001E-5</v>
      </c>
      <c r="Q991" s="170"/>
      <c r="R991">
        <v>0</v>
      </c>
      <c r="S991">
        <v>1.13384</v>
      </c>
      <c r="T991">
        <v>3.59049</v>
      </c>
      <c r="U991" s="170">
        <v>2.1092999999999999E-4</v>
      </c>
    </row>
    <row r="992" spans="1:21" x14ac:dyDescent="0.25">
      <c r="A992">
        <v>0</v>
      </c>
      <c r="B992" s="170">
        <v>1.13384</v>
      </c>
      <c r="C992" s="170">
        <v>3.7794599999999998</v>
      </c>
      <c r="D992" s="180">
        <v>1.6365E-5</v>
      </c>
      <c r="F992">
        <v>0</v>
      </c>
      <c r="G992" s="170">
        <v>1.13384</v>
      </c>
      <c r="H992">
        <v>3.7794599999999998</v>
      </c>
      <c r="I992" s="170">
        <v>1.6753E-3</v>
      </c>
      <c r="L992" s="170"/>
      <c r="M992" s="183">
        <v>0</v>
      </c>
      <c r="N992" s="111">
        <v>1.13384</v>
      </c>
      <c r="O992">
        <v>3.7794599999999998</v>
      </c>
      <c r="P992" s="170">
        <v>1.6276000000000001E-5</v>
      </c>
      <c r="Q992" s="170"/>
      <c r="R992">
        <v>0</v>
      </c>
      <c r="S992">
        <v>1.13384</v>
      </c>
      <c r="T992">
        <v>3.7794599999999998</v>
      </c>
      <c r="U992" s="170">
        <v>2.1184E-4</v>
      </c>
    </row>
    <row r="993" spans="1:21" x14ac:dyDescent="0.25">
      <c r="A993">
        <v>0</v>
      </c>
      <c r="B993" s="170">
        <v>1.13384</v>
      </c>
      <c r="C993" s="170">
        <v>3.9684400000000002</v>
      </c>
      <c r="D993" s="180">
        <v>9.2474000000000006E-6</v>
      </c>
      <c r="F993">
        <v>0</v>
      </c>
      <c r="G993" s="170">
        <v>1.13384</v>
      </c>
      <c r="H993">
        <v>3.9684400000000002</v>
      </c>
      <c r="I993" s="170">
        <v>1.5142000000000001E-3</v>
      </c>
      <c r="L993" s="170"/>
      <c r="M993" s="183">
        <v>0</v>
      </c>
      <c r="N993" s="111">
        <v>1.13384</v>
      </c>
      <c r="O993">
        <v>3.9684400000000002</v>
      </c>
      <c r="P993" s="170">
        <v>9.1880000000000008E-6</v>
      </c>
      <c r="Q993" s="170"/>
      <c r="R993">
        <v>0</v>
      </c>
      <c r="S993">
        <v>1.13384</v>
      </c>
      <c r="T993">
        <v>3.9684400000000002</v>
      </c>
      <c r="U993" s="170">
        <v>2.1727000000000001E-4</v>
      </c>
    </row>
    <row r="994" spans="1:21" x14ac:dyDescent="0.25">
      <c r="A994">
        <v>0</v>
      </c>
      <c r="B994" s="170">
        <v>1.13384</v>
      </c>
      <c r="C994" s="170">
        <v>4.1574099999999996</v>
      </c>
      <c r="D994" s="180">
        <v>5.1444000000000002E-6</v>
      </c>
      <c r="F994">
        <v>0</v>
      </c>
      <c r="G994" s="170">
        <v>1.13384</v>
      </c>
      <c r="H994">
        <v>4.1574099999999996</v>
      </c>
      <c r="I994" s="170">
        <v>1.3468E-3</v>
      </c>
      <c r="L994" s="170"/>
      <c r="M994" s="183">
        <v>0</v>
      </c>
      <c r="N994" s="111">
        <v>1.13384</v>
      </c>
      <c r="O994">
        <v>4.1574099999999996</v>
      </c>
      <c r="P994" s="170">
        <v>5.1069000000000002E-6</v>
      </c>
      <c r="Q994" s="170"/>
      <c r="R994">
        <v>0</v>
      </c>
      <c r="S994">
        <v>1.13384</v>
      </c>
      <c r="T994">
        <v>4.1574099999999996</v>
      </c>
      <c r="U994" s="170">
        <v>2.2500999999999999E-4</v>
      </c>
    </row>
    <row r="995" spans="1:21" x14ac:dyDescent="0.25">
      <c r="A995">
        <v>0</v>
      </c>
      <c r="B995" s="170">
        <v>1.13384</v>
      </c>
      <c r="C995" s="170">
        <v>4.3463799999999999</v>
      </c>
      <c r="D995" s="180">
        <v>2.8270000000000002E-6</v>
      </c>
      <c r="F995">
        <v>0</v>
      </c>
      <c r="G995" s="170">
        <v>1.13384</v>
      </c>
      <c r="H995">
        <v>4.3463799999999999</v>
      </c>
      <c r="I995" s="170">
        <v>1.1802E-3</v>
      </c>
      <c r="L995" s="170"/>
      <c r="M995" s="183">
        <v>0</v>
      </c>
      <c r="N995" s="111">
        <v>1.13384</v>
      </c>
      <c r="O995">
        <v>4.3463799999999999</v>
      </c>
      <c r="P995" s="170">
        <v>2.8049E-6</v>
      </c>
      <c r="Q995" s="170"/>
      <c r="R995">
        <v>0</v>
      </c>
      <c r="S995">
        <v>1.13384</v>
      </c>
      <c r="T995">
        <v>4.3463799999999999</v>
      </c>
      <c r="U995" s="170">
        <v>2.3363E-4</v>
      </c>
    </row>
    <row r="996" spans="1:21" x14ac:dyDescent="0.25">
      <c r="A996">
        <v>0</v>
      </c>
      <c r="B996" s="170">
        <v>1.13384</v>
      </c>
      <c r="C996" s="170">
        <v>4.5353599999999998</v>
      </c>
      <c r="D996" s="180">
        <v>1.5419E-6</v>
      </c>
      <c r="F996">
        <v>0</v>
      </c>
      <c r="G996" s="170">
        <v>1.13384</v>
      </c>
      <c r="H996">
        <v>4.5353599999999998</v>
      </c>
      <c r="I996" s="170">
        <v>1.0199E-3</v>
      </c>
      <c r="L996" s="170"/>
      <c r="M996" s="183">
        <v>0</v>
      </c>
      <c r="N996" s="111">
        <v>1.13384</v>
      </c>
      <c r="O996">
        <v>4.5353599999999998</v>
      </c>
      <c r="P996" s="170">
        <v>1.5302E-6</v>
      </c>
      <c r="Q996" s="170"/>
      <c r="R996">
        <v>0</v>
      </c>
      <c r="S996">
        <v>1.13384</v>
      </c>
      <c r="T996">
        <v>4.5353599999999998</v>
      </c>
      <c r="U996" s="170">
        <v>2.4216E-4</v>
      </c>
    </row>
    <row r="997" spans="1:21" x14ac:dyDescent="0.25">
      <c r="A997">
        <v>0</v>
      </c>
      <c r="B997" s="170">
        <v>1.13384</v>
      </c>
      <c r="C997" s="170">
        <v>4.7243300000000001</v>
      </c>
      <c r="D997" s="180">
        <v>8.3979000000000003E-7</v>
      </c>
      <c r="F997">
        <v>0</v>
      </c>
      <c r="G997" s="170">
        <v>1.13384</v>
      </c>
      <c r="H997">
        <v>4.7243300000000001</v>
      </c>
      <c r="I997" s="170">
        <v>8.7007000000000002E-4</v>
      </c>
      <c r="L997" s="170"/>
      <c r="M997" s="183">
        <v>0</v>
      </c>
      <c r="N997" s="111">
        <v>1.13384</v>
      </c>
      <c r="O997">
        <v>4.7243300000000001</v>
      </c>
      <c r="P997" s="170">
        <v>8.3468000000000001E-7</v>
      </c>
      <c r="Q997" s="170"/>
      <c r="R997">
        <v>0</v>
      </c>
      <c r="S997">
        <v>1.13384</v>
      </c>
      <c r="T997">
        <v>4.7243300000000001</v>
      </c>
      <c r="U997" s="170">
        <v>2.4998000000000002E-4</v>
      </c>
    </row>
    <row r="998" spans="1:21" x14ac:dyDescent="0.25">
      <c r="A998">
        <v>0</v>
      </c>
      <c r="B998" s="170">
        <v>1.13384</v>
      </c>
      <c r="C998" s="170">
        <v>4.9132999999999996</v>
      </c>
      <c r="D998" s="180">
        <v>4.6008999999999999E-7</v>
      </c>
      <c r="F998">
        <v>0</v>
      </c>
      <c r="G998" s="170">
        <v>1.13384</v>
      </c>
      <c r="H998">
        <v>4.9132999999999996</v>
      </c>
      <c r="I998" s="170">
        <v>7.3349999999999999E-4</v>
      </c>
      <c r="L998" s="170"/>
      <c r="M998" s="183">
        <v>0</v>
      </c>
      <c r="N998" s="111">
        <v>1.13384</v>
      </c>
      <c r="O998">
        <v>4.9132999999999996</v>
      </c>
      <c r="P998" s="170">
        <v>4.5895999999999998E-7</v>
      </c>
      <c r="Q998" s="170"/>
      <c r="R998">
        <v>0</v>
      </c>
      <c r="S998">
        <v>1.13384</v>
      </c>
      <c r="T998">
        <v>4.9132999999999996</v>
      </c>
      <c r="U998" s="170">
        <v>2.5670000000000001E-4</v>
      </c>
    </row>
    <row r="999" spans="1:21" x14ac:dyDescent="0.25">
      <c r="A999">
        <v>0</v>
      </c>
      <c r="B999" s="170">
        <v>1.13384</v>
      </c>
      <c r="C999" s="170">
        <v>5.1022800000000004</v>
      </c>
      <c r="D999" s="180">
        <v>2.5564999999999999E-7</v>
      </c>
      <c r="F999">
        <v>0</v>
      </c>
      <c r="G999" s="170">
        <v>1.13384</v>
      </c>
      <c r="H999">
        <v>5.1022800000000004</v>
      </c>
      <c r="I999" s="170">
        <v>6.1158000000000002E-4</v>
      </c>
      <c r="L999" s="170"/>
      <c r="M999" s="183">
        <v>0</v>
      </c>
      <c r="N999" s="111">
        <v>1.13384</v>
      </c>
      <c r="O999">
        <v>5.1022800000000004</v>
      </c>
      <c r="P999" s="170">
        <v>2.5675000000000002E-7</v>
      </c>
      <c r="Q999" s="170"/>
      <c r="R999">
        <v>0</v>
      </c>
      <c r="S999">
        <v>1.13384</v>
      </c>
      <c r="T999">
        <v>5.1022800000000004</v>
      </c>
      <c r="U999" s="170">
        <v>2.6205999999999999E-4</v>
      </c>
    </row>
    <row r="1000" spans="1:21" x14ac:dyDescent="0.25">
      <c r="A1000">
        <v>0</v>
      </c>
      <c r="B1000" s="170">
        <v>1.13384</v>
      </c>
      <c r="C1000" s="170">
        <v>5.2912499999999998</v>
      </c>
      <c r="D1000" s="180">
        <v>1.4531E-7</v>
      </c>
      <c r="F1000">
        <v>0</v>
      </c>
      <c r="G1000" s="170">
        <v>1.13384</v>
      </c>
      <c r="H1000">
        <v>5.2912499999999998</v>
      </c>
      <c r="I1000" s="170">
        <v>5.0467000000000003E-4</v>
      </c>
      <c r="L1000" s="170"/>
      <c r="M1000" s="183">
        <v>0</v>
      </c>
      <c r="N1000" s="111">
        <v>1.13384</v>
      </c>
      <c r="O1000">
        <v>5.2912499999999998</v>
      </c>
      <c r="P1000" s="170">
        <v>1.4751E-7</v>
      </c>
      <c r="Q1000" s="170"/>
      <c r="R1000">
        <v>0</v>
      </c>
      <c r="S1000">
        <v>1.13384</v>
      </c>
      <c r="T1000">
        <v>5.2912499999999998</v>
      </c>
      <c r="U1000" s="170">
        <v>2.6592E-4</v>
      </c>
    </row>
    <row r="1001" spans="1:21" x14ac:dyDescent="0.25">
      <c r="A1001">
        <v>0</v>
      </c>
      <c r="B1001" s="170">
        <v>1.13384</v>
      </c>
      <c r="C1001" s="170">
        <v>5.4802200000000001</v>
      </c>
      <c r="D1001" s="180">
        <v>8.5131999999999998E-8</v>
      </c>
      <c r="F1001">
        <v>0</v>
      </c>
      <c r="G1001" s="170">
        <v>1.13384</v>
      </c>
      <c r="H1001">
        <v>5.4802200000000001</v>
      </c>
      <c r="I1001" s="170">
        <v>4.1242999999999998E-4</v>
      </c>
      <c r="L1001" s="170"/>
      <c r="M1001" s="183">
        <v>0</v>
      </c>
      <c r="N1001" s="111">
        <v>1.13384</v>
      </c>
      <c r="O1001">
        <v>5.4802200000000001</v>
      </c>
      <c r="P1001" s="170">
        <v>8.7780999999999997E-8</v>
      </c>
      <c r="Q1001" s="170"/>
      <c r="R1001">
        <v>0</v>
      </c>
      <c r="S1001">
        <v>1.13384</v>
      </c>
      <c r="T1001">
        <v>5.4802200000000001</v>
      </c>
      <c r="U1001" s="170">
        <v>2.6821000000000001E-4</v>
      </c>
    </row>
    <row r="1002" spans="1:21" x14ac:dyDescent="0.25">
      <c r="A1002">
        <v>0</v>
      </c>
      <c r="B1002" s="170">
        <v>1.13384</v>
      </c>
      <c r="C1002" s="170">
        <v>5.6691900000000004</v>
      </c>
      <c r="D1002" s="180">
        <v>5.1706E-8</v>
      </c>
      <c r="F1002">
        <v>0</v>
      </c>
      <c r="G1002" s="170">
        <v>1.13384</v>
      </c>
      <c r="H1002">
        <v>5.6691900000000004</v>
      </c>
      <c r="I1002" s="170">
        <v>3.3396000000000001E-4</v>
      </c>
      <c r="L1002" s="170"/>
      <c r="M1002" s="183">
        <v>0</v>
      </c>
      <c r="N1002" s="111">
        <v>1.13384</v>
      </c>
      <c r="O1002">
        <v>5.6691900000000004</v>
      </c>
      <c r="P1002" s="170">
        <v>5.4423999999999998E-8</v>
      </c>
      <c r="Q1002" s="170"/>
      <c r="R1002">
        <v>0</v>
      </c>
      <c r="S1002">
        <v>1.13384</v>
      </c>
      <c r="T1002">
        <v>5.6691900000000004</v>
      </c>
      <c r="U1002" s="170">
        <v>2.6889999999999998E-4</v>
      </c>
    </row>
    <row r="1003" spans="1:21" x14ac:dyDescent="0.25">
      <c r="A1003">
        <v>0</v>
      </c>
      <c r="B1003" s="170">
        <v>1.13384</v>
      </c>
      <c r="C1003" s="170">
        <v>5.8581700000000003</v>
      </c>
      <c r="D1003" s="180">
        <v>3.2643999999999998E-8</v>
      </c>
      <c r="F1003">
        <v>0</v>
      </c>
      <c r="G1003" s="170">
        <v>1.13384</v>
      </c>
      <c r="H1003">
        <v>5.8581700000000003</v>
      </c>
      <c r="I1003" s="170">
        <v>2.6805999999999998E-4</v>
      </c>
      <c r="L1003" s="170"/>
      <c r="M1003" s="183">
        <v>0</v>
      </c>
      <c r="N1003" s="111">
        <v>1.13384</v>
      </c>
      <c r="O1003">
        <v>5.8581700000000003</v>
      </c>
      <c r="P1003" s="170">
        <v>3.5240000000000003E-8</v>
      </c>
      <c r="Q1003" s="170"/>
      <c r="R1003">
        <v>0</v>
      </c>
      <c r="S1003">
        <v>1.13384</v>
      </c>
      <c r="T1003">
        <v>5.8581700000000003</v>
      </c>
      <c r="U1003" s="170">
        <v>2.6803999999999999E-4</v>
      </c>
    </row>
    <row r="1004" spans="1:21" x14ac:dyDescent="0.25">
      <c r="A1004">
        <v>0</v>
      </c>
      <c r="B1004" s="170">
        <v>1.13384</v>
      </c>
      <c r="C1004" s="170">
        <v>6.0471399999999997</v>
      </c>
      <c r="D1004" s="180">
        <v>2.1410999999999999E-8</v>
      </c>
      <c r="F1004">
        <v>0</v>
      </c>
      <c r="G1004" s="170">
        <v>1.13384</v>
      </c>
      <c r="H1004">
        <v>6.0471399999999997</v>
      </c>
      <c r="I1004" s="170">
        <v>2.1335000000000001E-4</v>
      </c>
      <c r="L1004" s="170"/>
      <c r="M1004" s="183">
        <v>0</v>
      </c>
      <c r="N1004" s="111">
        <v>1.13384</v>
      </c>
      <c r="O1004">
        <v>6.0471399999999997</v>
      </c>
      <c r="P1004" s="170">
        <v>2.3797000000000001E-8</v>
      </c>
      <c r="Q1004" s="170"/>
      <c r="R1004">
        <v>0</v>
      </c>
      <c r="S1004">
        <v>1.13384</v>
      </c>
      <c r="T1004">
        <v>6.0471399999999997</v>
      </c>
      <c r="U1004" s="170">
        <v>2.6565999999999997E-4</v>
      </c>
    </row>
    <row r="1005" spans="1:21" x14ac:dyDescent="0.25">
      <c r="A1005">
        <v>0</v>
      </c>
      <c r="B1005" s="170">
        <v>1.13384</v>
      </c>
      <c r="C1005" s="170">
        <v>6.23611</v>
      </c>
      <c r="D1005" s="180">
        <v>1.4536E-8</v>
      </c>
      <c r="F1005">
        <v>0</v>
      </c>
      <c r="G1005" s="170">
        <v>1.13384</v>
      </c>
      <c r="H1005">
        <v>6.23611</v>
      </c>
      <c r="I1005" s="170">
        <v>1.6843000000000001E-4</v>
      </c>
      <c r="L1005" s="170"/>
      <c r="M1005" s="183">
        <v>0</v>
      </c>
      <c r="N1005" s="111">
        <v>1.13384</v>
      </c>
      <c r="O1005">
        <v>6.23611</v>
      </c>
      <c r="P1005" s="170">
        <v>1.6688E-8</v>
      </c>
      <c r="Q1005" s="170"/>
      <c r="R1005">
        <v>0</v>
      </c>
      <c r="S1005">
        <v>1.13384</v>
      </c>
      <c r="T1005">
        <v>6.23611</v>
      </c>
      <c r="U1005" s="170">
        <v>2.6187999999999998E-4</v>
      </c>
    </row>
    <row r="1006" spans="1:21" x14ac:dyDescent="0.25">
      <c r="A1006">
        <v>0</v>
      </c>
      <c r="B1006" s="170">
        <v>1.13384</v>
      </c>
      <c r="C1006" s="170">
        <v>6.42509</v>
      </c>
      <c r="D1006" s="180">
        <v>1.0158000000000001E-8</v>
      </c>
      <c r="F1006">
        <v>0</v>
      </c>
      <c r="G1006" s="170">
        <v>1.13384</v>
      </c>
      <c r="H1006">
        <v>6.42509</v>
      </c>
      <c r="I1006" s="170">
        <v>1.3192E-4</v>
      </c>
      <c r="L1006" s="170"/>
      <c r="M1006" s="183">
        <v>0</v>
      </c>
      <c r="N1006" s="111">
        <v>1.13384</v>
      </c>
      <c r="O1006">
        <v>6.42509</v>
      </c>
      <c r="P1006" s="170">
        <v>1.2078000000000001E-8</v>
      </c>
      <c r="Q1006" s="170"/>
      <c r="R1006">
        <v>0</v>
      </c>
      <c r="S1006">
        <v>1.13384</v>
      </c>
      <c r="T1006">
        <v>6.42509</v>
      </c>
      <c r="U1006" s="170">
        <v>2.5680000000000001E-4</v>
      </c>
    </row>
    <row r="1007" spans="1:21" x14ac:dyDescent="0.25">
      <c r="A1007">
        <v>0</v>
      </c>
      <c r="B1007" s="170">
        <v>1.13384</v>
      </c>
      <c r="C1007" s="170">
        <v>6.6140600000000003</v>
      </c>
      <c r="D1007" s="180">
        <v>7.2598000000000001E-9</v>
      </c>
      <c r="F1007">
        <v>0</v>
      </c>
      <c r="G1007" s="170">
        <v>1.13384</v>
      </c>
      <c r="H1007">
        <v>6.6140600000000003</v>
      </c>
      <c r="I1007" s="170">
        <v>1.0252E-4</v>
      </c>
      <c r="L1007" s="170"/>
      <c r="M1007" s="183">
        <v>0</v>
      </c>
      <c r="N1007" s="111">
        <v>1.13384</v>
      </c>
      <c r="O1007">
        <v>6.6140600000000003</v>
      </c>
      <c r="P1007" s="170">
        <v>8.9657999999999998E-9</v>
      </c>
      <c r="Q1007" s="170"/>
      <c r="R1007">
        <v>0</v>
      </c>
      <c r="S1007">
        <v>1.13384</v>
      </c>
      <c r="T1007">
        <v>6.6140600000000003</v>
      </c>
      <c r="U1007" s="170">
        <v>2.5054E-4</v>
      </c>
    </row>
    <row r="1008" spans="1:21" x14ac:dyDescent="0.25">
      <c r="A1008">
        <v>0</v>
      </c>
      <c r="B1008" s="170">
        <v>1.13384</v>
      </c>
      <c r="C1008" s="170">
        <v>6.8030299999999997</v>
      </c>
      <c r="D1008" s="180">
        <v>5.2722999999999997E-9</v>
      </c>
      <c r="F1008">
        <v>0</v>
      </c>
      <c r="G1008" s="170">
        <v>1.13384</v>
      </c>
      <c r="H1008">
        <v>6.8030299999999997</v>
      </c>
      <c r="I1008" s="170">
        <v>7.9060999999999994E-5</v>
      </c>
      <c r="L1008" s="170"/>
      <c r="M1008" s="183">
        <v>0</v>
      </c>
      <c r="N1008" s="111">
        <v>1.13384</v>
      </c>
      <c r="O1008">
        <v>6.8030299999999997</v>
      </c>
      <c r="P1008" s="170">
        <v>6.7850999999999997E-9</v>
      </c>
      <c r="Q1008" s="170"/>
      <c r="R1008">
        <v>0</v>
      </c>
      <c r="S1008">
        <v>1.13384</v>
      </c>
      <c r="T1008">
        <v>6.8030299999999997</v>
      </c>
      <c r="U1008" s="170">
        <v>2.4324000000000001E-4</v>
      </c>
    </row>
    <row r="1009" spans="1:21" x14ac:dyDescent="0.25">
      <c r="A1009">
        <v>0</v>
      </c>
      <c r="B1009" s="170">
        <v>1.13384</v>
      </c>
      <c r="C1009" s="170">
        <v>6.9920099999999996</v>
      </c>
      <c r="D1009" s="180">
        <v>3.8687999999999997E-9</v>
      </c>
      <c r="F1009">
        <v>0</v>
      </c>
      <c r="G1009" s="170">
        <v>1.13384</v>
      </c>
      <c r="H1009">
        <v>6.9920099999999996</v>
      </c>
      <c r="I1009" s="170">
        <v>6.0511999999999999E-5</v>
      </c>
      <c r="L1009" s="170"/>
      <c r="M1009" s="183">
        <v>0</v>
      </c>
      <c r="N1009" s="111">
        <v>1.13384</v>
      </c>
      <c r="O1009">
        <v>6.9920099999999996</v>
      </c>
      <c r="P1009" s="170">
        <v>5.2095999999999999E-9</v>
      </c>
      <c r="Q1009" s="170"/>
      <c r="R1009">
        <v>0</v>
      </c>
      <c r="S1009">
        <v>1.13384</v>
      </c>
      <c r="T1009">
        <v>6.9920099999999996</v>
      </c>
      <c r="U1009" s="170">
        <v>2.3504E-4</v>
      </c>
    </row>
    <row r="1010" spans="1:21" x14ac:dyDescent="0.25">
      <c r="A1010">
        <v>0</v>
      </c>
      <c r="B1010" s="170">
        <v>1.13384</v>
      </c>
      <c r="C1010" s="170">
        <v>7.1809799999999999</v>
      </c>
      <c r="D1010" s="180">
        <v>2.8549000000000001E-9</v>
      </c>
      <c r="F1010">
        <v>0</v>
      </c>
      <c r="G1010" s="170">
        <v>1.13384</v>
      </c>
      <c r="H1010">
        <v>7.1809799999999999</v>
      </c>
      <c r="I1010" s="170">
        <v>4.5967999999999998E-5</v>
      </c>
      <c r="L1010" s="170"/>
      <c r="M1010" s="183">
        <v>0</v>
      </c>
      <c r="N1010" s="111">
        <v>1.13384</v>
      </c>
      <c r="O1010">
        <v>7.1809799999999999</v>
      </c>
      <c r="P1010" s="170">
        <v>4.0436000000000004E-9</v>
      </c>
      <c r="Q1010" s="170"/>
      <c r="R1010">
        <v>0</v>
      </c>
      <c r="S1010">
        <v>1.13384</v>
      </c>
      <c r="T1010">
        <v>7.1809799999999999</v>
      </c>
      <c r="U1010" s="170">
        <v>2.2609999999999999E-4</v>
      </c>
    </row>
    <row r="1011" spans="1:21" x14ac:dyDescent="0.25">
      <c r="A1011">
        <v>0</v>
      </c>
      <c r="B1011" s="170">
        <v>1.13384</v>
      </c>
      <c r="C1011" s="170">
        <v>7.3699500000000002</v>
      </c>
      <c r="D1011" s="180">
        <v>2.1107000000000002E-9</v>
      </c>
      <c r="F1011">
        <v>0</v>
      </c>
      <c r="G1011" s="170">
        <v>1.13384</v>
      </c>
      <c r="H1011">
        <v>7.3699500000000002</v>
      </c>
      <c r="I1011" s="170">
        <v>3.4660999999999999E-5</v>
      </c>
      <c r="L1011" s="170"/>
      <c r="M1011" s="183">
        <v>0</v>
      </c>
      <c r="N1011" s="111">
        <v>1.13384</v>
      </c>
      <c r="O1011">
        <v>7.3699500000000002</v>
      </c>
      <c r="P1011" s="170">
        <v>3.1650000000000001E-9</v>
      </c>
      <c r="Q1011" s="170"/>
      <c r="R1011">
        <v>0</v>
      </c>
      <c r="S1011">
        <v>1.13384</v>
      </c>
      <c r="T1011">
        <v>7.3699500000000002</v>
      </c>
      <c r="U1011" s="170">
        <v>2.1656E-4</v>
      </c>
    </row>
    <row r="1012" spans="1:21" x14ac:dyDescent="0.25">
      <c r="A1012">
        <v>0</v>
      </c>
      <c r="B1012" s="170">
        <v>1.13384</v>
      </c>
      <c r="C1012" s="170">
        <v>7.5589199999999996</v>
      </c>
      <c r="D1012" s="180">
        <v>1.5592E-9</v>
      </c>
      <c r="F1012">
        <v>0</v>
      </c>
      <c r="G1012" s="170">
        <v>1.13384</v>
      </c>
      <c r="H1012">
        <v>7.5589199999999996</v>
      </c>
      <c r="I1012" s="170">
        <v>2.5942E-5</v>
      </c>
      <c r="L1012" s="170"/>
      <c r="M1012" s="183">
        <v>0</v>
      </c>
      <c r="N1012" s="111">
        <v>1.13384</v>
      </c>
      <c r="O1012">
        <v>7.5589199999999996</v>
      </c>
      <c r="P1012" s="170">
        <v>2.4946000000000001E-9</v>
      </c>
      <c r="Q1012" s="170"/>
      <c r="R1012">
        <v>0</v>
      </c>
      <c r="S1012">
        <v>1.13384</v>
      </c>
      <c r="T1012">
        <v>7.5589199999999996</v>
      </c>
      <c r="U1012" s="170">
        <v>2.0656E-4</v>
      </c>
    </row>
    <row r="1013" spans="1:21" x14ac:dyDescent="0.25">
      <c r="A1013">
        <v>0</v>
      </c>
      <c r="B1013" s="170">
        <v>1.13384</v>
      </c>
      <c r="C1013" s="170">
        <v>7.7478999999999996</v>
      </c>
      <c r="D1013" s="180">
        <v>1.1484999999999999E-9</v>
      </c>
      <c r="F1013">
        <v>0</v>
      </c>
      <c r="G1013" s="170">
        <v>1.13384</v>
      </c>
      <c r="H1013">
        <v>7.7478999999999996</v>
      </c>
      <c r="I1013" s="170">
        <v>1.9273999999999999E-5</v>
      </c>
      <c r="L1013" s="170"/>
      <c r="M1013" s="183">
        <v>0</v>
      </c>
      <c r="N1013" s="111">
        <v>1.13384</v>
      </c>
      <c r="O1013">
        <v>7.7478999999999996</v>
      </c>
      <c r="P1013" s="170">
        <v>1.9786000000000002E-9</v>
      </c>
      <c r="Q1013" s="170"/>
      <c r="R1013">
        <v>0</v>
      </c>
      <c r="S1013">
        <v>1.13384</v>
      </c>
      <c r="T1013">
        <v>7.7478999999999996</v>
      </c>
      <c r="U1013" s="170">
        <v>1.9623000000000001E-4</v>
      </c>
    </row>
    <row r="1014" spans="1:21" x14ac:dyDescent="0.25">
      <c r="A1014">
        <v>0</v>
      </c>
      <c r="B1014" s="170">
        <v>1.13384</v>
      </c>
      <c r="C1014" s="170">
        <v>7.9368699999999999</v>
      </c>
      <c r="D1014" s="180">
        <v>8.4227000000000003E-10</v>
      </c>
      <c r="F1014">
        <v>0</v>
      </c>
      <c r="G1014" s="170">
        <v>1.13384</v>
      </c>
      <c r="H1014">
        <v>7.9368699999999999</v>
      </c>
      <c r="I1014" s="170">
        <v>1.4214E-5</v>
      </c>
      <c r="L1014" s="170"/>
      <c r="M1014" s="183">
        <v>0</v>
      </c>
      <c r="N1014" s="111">
        <v>1.13384</v>
      </c>
      <c r="O1014">
        <v>7.9368699999999999</v>
      </c>
      <c r="P1014" s="170">
        <v>1.5792999999999999E-9</v>
      </c>
      <c r="Q1014" s="170"/>
      <c r="R1014">
        <v>0</v>
      </c>
      <c r="S1014">
        <v>1.13384</v>
      </c>
      <c r="T1014">
        <v>7.9368699999999999</v>
      </c>
      <c r="U1014" s="170">
        <v>1.8571000000000001E-4</v>
      </c>
    </row>
    <row r="1015" spans="1:21" x14ac:dyDescent="0.25">
      <c r="A1015">
        <v>0</v>
      </c>
      <c r="B1015" s="170">
        <v>1.13384</v>
      </c>
      <c r="C1015" s="170">
        <v>8.1258400000000002</v>
      </c>
      <c r="D1015" s="180">
        <v>6.1439999999999997E-10</v>
      </c>
      <c r="F1015">
        <v>0</v>
      </c>
      <c r="G1015" s="170">
        <v>1.13384</v>
      </c>
      <c r="H1015">
        <v>8.1258400000000002</v>
      </c>
      <c r="I1015" s="170">
        <v>1.0406E-5</v>
      </c>
      <c r="L1015" s="170"/>
      <c r="M1015" s="183">
        <v>0</v>
      </c>
      <c r="N1015" s="111">
        <v>1.13384</v>
      </c>
      <c r="O1015">
        <v>8.1258400000000002</v>
      </c>
      <c r="P1015" s="170">
        <v>1.2690000000000001E-9</v>
      </c>
      <c r="Q1015" s="170"/>
      <c r="R1015">
        <v>0</v>
      </c>
      <c r="S1015">
        <v>1.13384</v>
      </c>
      <c r="T1015">
        <v>8.1258400000000002</v>
      </c>
      <c r="U1015" s="170">
        <v>1.751E-4</v>
      </c>
    </row>
    <row r="1016" spans="1:21" x14ac:dyDescent="0.25">
      <c r="A1016">
        <v>0</v>
      </c>
      <c r="B1016" s="170">
        <v>1.13384</v>
      </c>
      <c r="C1016" s="170">
        <v>8.3148199999999992</v>
      </c>
      <c r="D1016" s="180">
        <v>4.4548E-10</v>
      </c>
      <c r="F1016">
        <v>0</v>
      </c>
      <c r="G1016" s="170">
        <v>1.13384</v>
      </c>
      <c r="H1016">
        <v>8.3148199999999992</v>
      </c>
      <c r="I1016" s="170">
        <v>7.5618000000000002E-6</v>
      </c>
      <c r="L1016" s="170"/>
      <c r="M1016" s="183">
        <v>0</v>
      </c>
      <c r="N1016" s="111">
        <v>1.13384</v>
      </c>
      <c r="O1016">
        <v>8.3148199999999992</v>
      </c>
      <c r="P1016" s="170">
        <v>1.0271000000000001E-9</v>
      </c>
      <c r="Q1016" s="170"/>
      <c r="R1016">
        <v>0</v>
      </c>
      <c r="S1016">
        <v>1.13384</v>
      </c>
      <c r="T1016">
        <v>8.3148199999999992</v>
      </c>
      <c r="U1016" s="170">
        <v>1.6451000000000001E-4</v>
      </c>
    </row>
    <row r="1017" spans="1:21" x14ac:dyDescent="0.25">
      <c r="A1017">
        <v>0</v>
      </c>
      <c r="B1017" s="170">
        <v>1.13384</v>
      </c>
      <c r="C1017" s="170">
        <v>8.5037900000000004</v>
      </c>
      <c r="D1017" s="180">
        <v>3.2090999999999998E-10</v>
      </c>
      <c r="F1017">
        <v>0</v>
      </c>
      <c r="G1017" s="170">
        <v>1.13384</v>
      </c>
      <c r="H1017">
        <v>8.5037900000000004</v>
      </c>
      <c r="I1017" s="170">
        <v>5.4550000000000003E-6</v>
      </c>
      <c r="L1017" s="170"/>
      <c r="M1017" s="183">
        <v>0</v>
      </c>
      <c r="N1017" s="111">
        <v>1.13384</v>
      </c>
      <c r="O1017">
        <v>8.5037900000000004</v>
      </c>
      <c r="P1017" s="170">
        <v>8.3799000000000002E-10</v>
      </c>
      <c r="Q1017" s="170"/>
      <c r="R1017">
        <v>0</v>
      </c>
      <c r="S1017">
        <v>1.13384</v>
      </c>
      <c r="T1017">
        <v>8.5037900000000004</v>
      </c>
      <c r="U1017" s="170">
        <v>1.5404000000000001E-4</v>
      </c>
    </row>
    <row r="1018" spans="1:21" x14ac:dyDescent="0.25">
      <c r="A1018">
        <v>0</v>
      </c>
      <c r="B1018" s="170">
        <v>1.13384</v>
      </c>
      <c r="C1018" s="170">
        <v>8.6927599999999998</v>
      </c>
      <c r="D1018" s="180">
        <v>2.2961E-10</v>
      </c>
      <c r="F1018">
        <v>0</v>
      </c>
      <c r="G1018" s="170">
        <v>1.13384</v>
      </c>
      <c r="H1018">
        <v>8.6927599999999998</v>
      </c>
      <c r="I1018" s="170">
        <v>3.9063000000000002E-6</v>
      </c>
      <c r="L1018" s="170"/>
      <c r="M1018" s="183">
        <v>0</v>
      </c>
      <c r="N1018" s="111">
        <v>1.13384</v>
      </c>
      <c r="O1018">
        <v>8.6927599999999998</v>
      </c>
      <c r="P1018" s="170">
        <v>6.8960999999999996E-10</v>
      </c>
      <c r="Q1018" s="170"/>
      <c r="R1018">
        <v>0</v>
      </c>
      <c r="S1018">
        <v>1.13384</v>
      </c>
      <c r="T1018">
        <v>8.6927599999999998</v>
      </c>
      <c r="U1018" s="170">
        <v>1.4375999999999999E-4</v>
      </c>
    </row>
    <row r="1019" spans="1:21" x14ac:dyDescent="0.25">
      <c r="A1019">
        <v>0</v>
      </c>
      <c r="B1019" s="170">
        <v>1.13384</v>
      </c>
      <c r="C1019" s="170">
        <v>8.8817400000000006</v>
      </c>
      <c r="D1019" s="180">
        <v>1.6313000000000001E-10</v>
      </c>
      <c r="F1019">
        <v>0</v>
      </c>
      <c r="G1019" s="170">
        <v>1.13384</v>
      </c>
      <c r="H1019">
        <v>8.8817400000000006</v>
      </c>
      <c r="I1019" s="170">
        <v>2.7769E-6</v>
      </c>
      <c r="L1019" s="170"/>
      <c r="M1019" s="183">
        <v>0</v>
      </c>
      <c r="N1019" s="111">
        <v>1.13384</v>
      </c>
      <c r="O1019">
        <v>8.8817400000000006</v>
      </c>
      <c r="P1019" s="170">
        <v>5.7264999999999998E-10</v>
      </c>
      <c r="Q1019" s="170"/>
      <c r="R1019">
        <v>0</v>
      </c>
      <c r="S1019">
        <v>1.13384</v>
      </c>
      <c r="T1019">
        <v>8.8817400000000006</v>
      </c>
      <c r="U1019" s="170">
        <v>1.3374E-4</v>
      </c>
    </row>
    <row r="1020" spans="1:21" x14ac:dyDescent="0.25">
      <c r="A1020">
        <v>0</v>
      </c>
      <c r="B1020" s="170">
        <v>1.13384</v>
      </c>
      <c r="C1020" s="170">
        <v>9.0707100000000001</v>
      </c>
      <c r="D1020" s="180">
        <v>1.1508E-10</v>
      </c>
      <c r="F1020">
        <v>0</v>
      </c>
      <c r="G1020" s="170">
        <v>1.13384</v>
      </c>
      <c r="H1020">
        <v>9.0707100000000001</v>
      </c>
      <c r="I1020" s="170">
        <v>1.9595999999999998E-6</v>
      </c>
      <c r="L1020" s="170"/>
      <c r="M1020" s="183">
        <v>0</v>
      </c>
      <c r="N1020" s="111">
        <v>1.13384</v>
      </c>
      <c r="O1020">
        <v>9.0707100000000001</v>
      </c>
      <c r="P1020" s="170">
        <v>4.7992000000000003E-10</v>
      </c>
      <c r="Q1020" s="170"/>
      <c r="R1020">
        <v>0</v>
      </c>
      <c r="S1020">
        <v>1.13384</v>
      </c>
      <c r="T1020">
        <v>9.0707100000000001</v>
      </c>
      <c r="U1020" s="170">
        <v>1.2405000000000001E-4</v>
      </c>
    </row>
    <row r="1021" spans="1:21" x14ac:dyDescent="0.25">
      <c r="A1021">
        <v>0</v>
      </c>
      <c r="B1021" s="170">
        <v>1.13384</v>
      </c>
      <c r="C1021" s="170">
        <v>9.2596799999999995</v>
      </c>
      <c r="D1021" s="180">
        <v>8.0599999999999998E-11</v>
      </c>
      <c r="F1021">
        <v>0</v>
      </c>
      <c r="G1021" s="170">
        <v>1.13384</v>
      </c>
      <c r="H1021">
        <v>9.2596799999999995</v>
      </c>
      <c r="I1021" s="170">
        <v>1.3727E-6</v>
      </c>
      <c r="L1021" s="170"/>
      <c r="M1021" s="183">
        <v>0</v>
      </c>
      <c r="N1021" s="111">
        <v>1.13384</v>
      </c>
      <c r="O1021">
        <v>9.2596799999999995</v>
      </c>
      <c r="P1021" s="170">
        <v>4.0587000000000002E-10</v>
      </c>
      <c r="Q1021" s="170"/>
      <c r="R1021">
        <v>0</v>
      </c>
      <c r="S1021">
        <v>1.13384</v>
      </c>
      <c r="T1021">
        <v>9.2596799999999995</v>
      </c>
      <c r="U1021" s="170">
        <v>1.1472E-4</v>
      </c>
    </row>
    <row r="1022" spans="1:21" x14ac:dyDescent="0.25">
      <c r="A1022">
        <v>0</v>
      </c>
      <c r="B1022" s="170">
        <v>1.32281</v>
      </c>
      <c r="C1022" s="170">
        <v>-1.8897299999999999</v>
      </c>
      <c r="D1022" s="180">
        <v>1.7738000000000001E-3</v>
      </c>
      <c r="F1022">
        <v>0</v>
      </c>
      <c r="G1022" s="170">
        <v>1.32281</v>
      </c>
      <c r="H1022">
        <v>-1.8897299999999999</v>
      </c>
      <c r="I1022" s="170">
        <v>2.8514E-3</v>
      </c>
      <c r="L1022" s="170"/>
      <c r="M1022" s="183">
        <v>0</v>
      </c>
      <c r="N1022" s="111">
        <v>1.32281</v>
      </c>
      <c r="O1022">
        <v>-1.8897299999999999</v>
      </c>
      <c r="P1022" s="170">
        <v>1.7738000000000001E-3</v>
      </c>
      <c r="Q1022" s="170"/>
      <c r="R1022">
        <v>0</v>
      </c>
      <c r="S1022">
        <v>1.32281</v>
      </c>
      <c r="T1022">
        <v>-1.8897299999999999</v>
      </c>
      <c r="U1022" s="170">
        <v>1.8499E-3</v>
      </c>
    </row>
    <row r="1023" spans="1:21" x14ac:dyDescent="0.25">
      <c r="A1023">
        <v>0</v>
      </c>
      <c r="B1023" s="170">
        <v>1.32281</v>
      </c>
      <c r="C1023" s="170">
        <v>-1.70075</v>
      </c>
      <c r="D1023" s="180">
        <v>2.7815000000000001E-3</v>
      </c>
      <c r="F1023">
        <v>0</v>
      </c>
      <c r="G1023" s="170">
        <v>1.32281</v>
      </c>
      <c r="H1023">
        <v>-1.70075</v>
      </c>
      <c r="I1023" s="170">
        <v>3.6097999999999998E-3</v>
      </c>
      <c r="L1023" s="170"/>
      <c r="M1023" s="183">
        <v>0</v>
      </c>
      <c r="N1023" s="111">
        <v>1.32281</v>
      </c>
      <c r="O1023">
        <v>-1.70075</v>
      </c>
      <c r="P1023" s="170">
        <v>2.7818000000000001E-3</v>
      </c>
      <c r="Q1023" s="170"/>
      <c r="R1023">
        <v>0</v>
      </c>
      <c r="S1023">
        <v>1.32281</v>
      </c>
      <c r="T1023">
        <v>-1.70075</v>
      </c>
      <c r="U1023" s="170">
        <v>2.8457000000000001E-3</v>
      </c>
    </row>
    <row r="1024" spans="1:21" x14ac:dyDescent="0.25">
      <c r="A1024">
        <v>0</v>
      </c>
      <c r="B1024" s="170">
        <v>1.32281</v>
      </c>
      <c r="C1024" s="170">
        <v>-1.5117799999999999</v>
      </c>
      <c r="D1024" s="180">
        <v>4.3131000000000003E-3</v>
      </c>
      <c r="F1024">
        <v>0</v>
      </c>
      <c r="G1024" s="170">
        <v>1.32281</v>
      </c>
      <c r="H1024">
        <v>-1.5117799999999999</v>
      </c>
      <c r="I1024" s="170">
        <v>4.9102E-3</v>
      </c>
      <c r="L1024" s="170"/>
      <c r="M1024" s="183">
        <v>0</v>
      </c>
      <c r="N1024" s="111">
        <v>1.32281</v>
      </c>
      <c r="O1024">
        <v>-1.5117799999999999</v>
      </c>
      <c r="P1024" s="170">
        <v>4.3137000000000002E-3</v>
      </c>
      <c r="Q1024" s="170"/>
      <c r="R1024">
        <v>0</v>
      </c>
      <c r="S1024">
        <v>1.32281</v>
      </c>
      <c r="T1024">
        <v>-1.5117799999999999</v>
      </c>
      <c r="U1024" s="170">
        <v>4.3652999999999999E-3</v>
      </c>
    </row>
    <row r="1025" spans="1:21" x14ac:dyDescent="0.25">
      <c r="A1025">
        <v>0</v>
      </c>
      <c r="B1025" s="170">
        <v>1.32281</v>
      </c>
      <c r="C1025" s="170">
        <v>-1.32281</v>
      </c>
      <c r="D1025" s="180">
        <v>6.5604000000000001E-3</v>
      </c>
      <c r="F1025">
        <v>0</v>
      </c>
      <c r="G1025" s="170">
        <v>1.32281</v>
      </c>
      <c r="H1025">
        <v>-1.32281</v>
      </c>
      <c r="I1025" s="170">
        <v>6.9622E-3</v>
      </c>
      <c r="L1025" s="170"/>
      <c r="M1025" s="183">
        <v>0</v>
      </c>
      <c r="N1025" s="111">
        <v>1.32281</v>
      </c>
      <c r="O1025">
        <v>-1.32281</v>
      </c>
      <c r="P1025" s="170">
        <v>6.5614999999999996E-3</v>
      </c>
      <c r="Q1025" s="170"/>
      <c r="R1025">
        <v>0</v>
      </c>
      <c r="S1025">
        <v>1.32281</v>
      </c>
      <c r="T1025">
        <v>-1.32281</v>
      </c>
      <c r="U1025" s="170">
        <v>6.6011000000000004E-3</v>
      </c>
    </row>
    <row r="1026" spans="1:21" x14ac:dyDescent="0.25">
      <c r="A1026">
        <v>0</v>
      </c>
      <c r="B1026" s="170">
        <v>1.32281</v>
      </c>
      <c r="C1026" s="170">
        <v>-1.1338299999999999</v>
      </c>
      <c r="D1026" s="180">
        <v>9.7056E-3</v>
      </c>
      <c r="F1026">
        <v>0</v>
      </c>
      <c r="G1026" s="170">
        <v>1.32281</v>
      </c>
      <c r="H1026">
        <v>-1.1338299999999999</v>
      </c>
      <c r="I1026" s="170">
        <v>9.9594999999999996E-3</v>
      </c>
      <c r="L1026" s="170"/>
      <c r="M1026" s="183">
        <v>0</v>
      </c>
      <c r="N1026" s="111">
        <v>1.32281</v>
      </c>
      <c r="O1026">
        <v>-1.1338299999999999</v>
      </c>
      <c r="P1026" s="170">
        <v>9.7070999999999998E-3</v>
      </c>
      <c r="Q1026" s="170"/>
      <c r="R1026">
        <v>0</v>
      </c>
      <c r="S1026">
        <v>1.32281</v>
      </c>
      <c r="T1026">
        <v>-1.1338299999999999</v>
      </c>
      <c r="U1026" s="170">
        <v>9.7359999999999999E-3</v>
      </c>
    </row>
    <row r="1027" spans="1:21" x14ac:dyDescent="0.25">
      <c r="A1027">
        <v>0</v>
      </c>
      <c r="B1027" s="170">
        <v>1.32281</v>
      </c>
      <c r="C1027" s="170">
        <v>-0.94486000000000003</v>
      </c>
      <c r="D1027" s="180">
        <v>1.3851E-2</v>
      </c>
      <c r="F1027">
        <v>0</v>
      </c>
      <c r="G1027" s="170">
        <v>1.32281</v>
      </c>
      <c r="H1027">
        <v>-0.94486000000000003</v>
      </c>
      <c r="I1027" s="170">
        <v>1.4009000000000001E-2</v>
      </c>
      <c r="L1027" s="170"/>
      <c r="M1027" s="183">
        <v>0</v>
      </c>
      <c r="N1027" s="111">
        <v>1.32281</v>
      </c>
      <c r="O1027">
        <v>-0.94486000000000003</v>
      </c>
      <c r="P1027" s="170">
        <v>1.3853000000000001E-2</v>
      </c>
      <c r="Q1027" s="170"/>
      <c r="R1027">
        <v>0</v>
      </c>
      <c r="S1027">
        <v>1.32281</v>
      </c>
      <c r="T1027">
        <v>-0.94486000000000003</v>
      </c>
      <c r="U1027" s="170">
        <v>1.3873E-2</v>
      </c>
    </row>
    <row r="1028" spans="1:21" x14ac:dyDescent="0.25">
      <c r="A1028">
        <v>0</v>
      </c>
      <c r="B1028" s="170">
        <v>1.32281</v>
      </c>
      <c r="C1028" s="170">
        <v>-0.75588999999999995</v>
      </c>
      <c r="D1028" s="180">
        <v>1.8912000000000002E-2</v>
      </c>
      <c r="F1028">
        <v>0</v>
      </c>
      <c r="G1028" s="170">
        <v>1.32281</v>
      </c>
      <c r="H1028">
        <v>-0.75588999999999995</v>
      </c>
      <c r="I1028" s="170">
        <v>1.9023000000000002E-2</v>
      </c>
      <c r="L1028" s="170"/>
      <c r="M1028" s="183">
        <v>0</v>
      </c>
      <c r="N1028" s="111">
        <v>1.32281</v>
      </c>
      <c r="O1028">
        <v>-0.75588999999999995</v>
      </c>
      <c r="P1028" s="170">
        <v>1.8914E-2</v>
      </c>
      <c r="Q1028" s="170"/>
      <c r="R1028">
        <v>0</v>
      </c>
      <c r="S1028">
        <v>1.32281</v>
      </c>
      <c r="T1028">
        <v>-0.75588999999999995</v>
      </c>
      <c r="U1028" s="170">
        <v>1.8929000000000001E-2</v>
      </c>
    </row>
    <row r="1029" spans="1:21" x14ac:dyDescent="0.25">
      <c r="A1029">
        <v>0</v>
      </c>
      <c r="B1029" s="170">
        <v>1.32281</v>
      </c>
      <c r="C1029" s="170">
        <v>-0.56691999999999998</v>
      </c>
      <c r="D1029" s="180">
        <v>2.4489E-2</v>
      </c>
      <c r="F1029">
        <v>0</v>
      </c>
      <c r="G1029" s="170">
        <v>1.32281</v>
      </c>
      <c r="H1029">
        <v>-0.56691999999999998</v>
      </c>
      <c r="I1029" s="170">
        <v>2.4590999999999998E-2</v>
      </c>
      <c r="L1029" s="170"/>
      <c r="M1029" s="183">
        <v>0</v>
      </c>
      <c r="N1029" s="111">
        <v>1.32281</v>
      </c>
      <c r="O1029">
        <v>-0.56691999999999998</v>
      </c>
      <c r="P1029" s="170">
        <v>2.4492E-2</v>
      </c>
      <c r="Q1029" s="170"/>
      <c r="R1029">
        <v>0</v>
      </c>
      <c r="S1029">
        <v>1.32281</v>
      </c>
      <c r="T1029">
        <v>-0.56691999999999998</v>
      </c>
      <c r="U1029" s="170">
        <v>2.4504000000000001E-2</v>
      </c>
    </row>
    <row r="1030" spans="1:21" x14ac:dyDescent="0.25">
      <c r="A1030">
        <v>0</v>
      </c>
      <c r="B1030" s="170">
        <v>1.32281</v>
      </c>
      <c r="C1030" s="170">
        <v>-0.37794</v>
      </c>
      <c r="D1030" s="180">
        <v>2.9773999999999998E-2</v>
      </c>
      <c r="F1030">
        <v>0</v>
      </c>
      <c r="G1030" s="170">
        <v>1.32281</v>
      </c>
      <c r="H1030">
        <v>-0.37794</v>
      </c>
      <c r="I1030" s="170">
        <v>2.9891000000000001E-2</v>
      </c>
      <c r="L1030" s="170"/>
      <c r="M1030" s="183">
        <v>0</v>
      </c>
      <c r="N1030" s="111">
        <v>1.32281</v>
      </c>
      <c r="O1030">
        <v>-0.37794</v>
      </c>
      <c r="P1030" s="170">
        <v>2.9777000000000001E-2</v>
      </c>
      <c r="Q1030" s="170"/>
      <c r="R1030">
        <v>0</v>
      </c>
      <c r="S1030">
        <v>1.32281</v>
      </c>
      <c r="T1030">
        <v>-0.37794</v>
      </c>
      <c r="U1030" s="170">
        <v>2.9789E-2</v>
      </c>
    </row>
    <row r="1031" spans="1:21" x14ac:dyDescent="0.25">
      <c r="A1031">
        <v>0</v>
      </c>
      <c r="B1031" s="170">
        <v>1.32281</v>
      </c>
      <c r="C1031" s="170">
        <v>-0.18897</v>
      </c>
      <c r="D1031" s="180">
        <v>3.3652000000000001E-2</v>
      </c>
      <c r="F1031">
        <v>0</v>
      </c>
      <c r="G1031" s="170">
        <v>1.32281</v>
      </c>
      <c r="H1031">
        <v>-0.18897</v>
      </c>
      <c r="I1031" s="170">
        <v>3.3787999999999999E-2</v>
      </c>
      <c r="L1031" s="170"/>
      <c r="M1031" s="183">
        <v>0</v>
      </c>
      <c r="N1031" s="111">
        <v>1.32281</v>
      </c>
      <c r="O1031">
        <v>-0.18897</v>
      </c>
      <c r="P1031" s="170">
        <v>3.3654000000000003E-2</v>
      </c>
      <c r="Q1031" s="170"/>
      <c r="R1031">
        <v>0</v>
      </c>
      <c r="S1031">
        <v>1.32281</v>
      </c>
      <c r="T1031">
        <v>-0.18897</v>
      </c>
      <c r="U1031" s="170">
        <v>3.3667000000000002E-2</v>
      </c>
    </row>
    <row r="1032" spans="1:21" x14ac:dyDescent="0.25">
      <c r="A1032">
        <v>0</v>
      </c>
      <c r="B1032" s="170">
        <v>1.32281</v>
      </c>
      <c r="C1032" s="170">
        <v>0</v>
      </c>
      <c r="D1032" s="180">
        <v>3.5088000000000001E-2</v>
      </c>
      <c r="F1032">
        <v>0</v>
      </c>
      <c r="G1032" s="170">
        <v>1.32281</v>
      </c>
      <c r="H1032">
        <v>0</v>
      </c>
      <c r="I1032" s="170">
        <v>3.5231999999999999E-2</v>
      </c>
      <c r="L1032" s="170"/>
      <c r="M1032" s="183">
        <v>0</v>
      </c>
      <c r="N1032" s="111">
        <v>1.32281</v>
      </c>
      <c r="O1032">
        <v>0</v>
      </c>
      <c r="P1032" s="170">
        <v>3.5090000000000003E-2</v>
      </c>
      <c r="Q1032" s="170"/>
      <c r="R1032">
        <v>0</v>
      </c>
      <c r="S1032">
        <v>1.32281</v>
      </c>
      <c r="T1032">
        <v>0</v>
      </c>
      <c r="U1032" s="170">
        <v>3.5103000000000002E-2</v>
      </c>
    </row>
    <row r="1033" spans="1:21" x14ac:dyDescent="0.25">
      <c r="A1033">
        <v>0</v>
      </c>
      <c r="B1033" s="170">
        <v>1.32281</v>
      </c>
      <c r="C1033" s="170">
        <v>0.18898000000000001</v>
      </c>
      <c r="D1033" s="180">
        <v>3.3652000000000001E-2</v>
      </c>
      <c r="F1033">
        <v>0</v>
      </c>
      <c r="G1033" s="170">
        <v>1.32281</v>
      </c>
      <c r="H1033">
        <v>0.18898000000000001</v>
      </c>
      <c r="I1033" s="170">
        <v>3.3787999999999999E-2</v>
      </c>
      <c r="L1033" s="170"/>
      <c r="M1033" s="183">
        <v>0</v>
      </c>
      <c r="N1033" s="111">
        <v>1.32281</v>
      </c>
      <c r="O1033">
        <v>0.18898000000000001</v>
      </c>
      <c r="P1033" s="170">
        <v>3.3654000000000003E-2</v>
      </c>
      <c r="Q1033" s="170"/>
      <c r="R1033">
        <v>0</v>
      </c>
      <c r="S1033">
        <v>1.32281</v>
      </c>
      <c r="T1033">
        <v>0.18898000000000001</v>
      </c>
      <c r="U1033" s="170">
        <v>3.3667000000000002E-2</v>
      </c>
    </row>
    <row r="1034" spans="1:21" x14ac:dyDescent="0.25">
      <c r="A1034">
        <v>0</v>
      </c>
      <c r="B1034" s="170">
        <v>1.32281</v>
      </c>
      <c r="C1034" s="170">
        <v>0.37795000000000001</v>
      </c>
      <c r="D1034" s="180">
        <v>2.9773999999999998E-2</v>
      </c>
      <c r="F1034">
        <v>0</v>
      </c>
      <c r="G1034" s="170">
        <v>1.32281</v>
      </c>
      <c r="H1034">
        <v>0.37795000000000001</v>
      </c>
      <c r="I1034" s="170">
        <v>2.9891000000000001E-2</v>
      </c>
      <c r="L1034" s="170"/>
      <c r="M1034" s="183">
        <v>0</v>
      </c>
      <c r="N1034" s="111">
        <v>1.32281</v>
      </c>
      <c r="O1034">
        <v>0.37795000000000001</v>
      </c>
      <c r="P1034" s="170">
        <v>2.9777000000000001E-2</v>
      </c>
      <c r="Q1034" s="170"/>
      <c r="R1034">
        <v>0</v>
      </c>
      <c r="S1034">
        <v>1.32281</v>
      </c>
      <c r="T1034">
        <v>0.37795000000000001</v>
      </c>
      <c r="U1034" s="170">
        <v>2.9789E-2</v>
      </c>
    </row>
    <row r="1035" spans="1:21" x14ac:dyDescent="0.25">
      <c r="A1035">
        <v>0</v>
      </c>
      <c r="B1035" s="170">
        <v>1.32281</v>
      </c>
      <c r="C1035" s="170">
        <v>0.56691999999999998</v>
      </c>
      <c r="D1035" s="180">
        <v>2.4489E-2</v>
      </c>
      <c r="F1035">
        <v>0</v>
      </c>
      <c r="G1035" s="170">
        <v>1.32281</v>
      </c>
      <c r="H1035">
        <v>0.56691999999999998</v>
      </c>
      <c r="I1035" s="170">
        <v>2.4590999999999998E-2</v>
      </c>
      <c r="L1035" s="170"/>
      <c r="M1035" s="183">
        <v>0</v>
      </c>
      <c r="N1035" s="111">
        <v>1.32281</v>
      </c>
      <c r="O1035">
        <v>0.56691999999999998</v>
      </c>
      <c r="P1035" s="170">
        <v>2.4492E-2</v>
      </c>
      <c r="Q1035" s="170"/>
      <c r="R1035">
        <v>0</v>
      </c>
      <c r="S1035">
        <v>1.32281</v>
      </c>
      <c r="T1035">
        <v>0.56691999999999998</v>
      </c>
      <c r="U1035" s="170">
        <v>2.4504000000000001E-2</v>
      </c>
    </row>
    <row r="1036" spans="1:21" x14ac:dyDescent="0.25">
      <c r="A1036">
        <v>0</v>
      </c>
      <c r="B1036" s="170">
        <v>1.32281</v>
      </c>
      <c r="C1036" s="170">
        <v>0.75590000000000002</v>
      </c>
      <c r="D1036" s="180">
        <v>1.8912000000000002E-2</v>
      </c>
      <c r="F1036">
        <v>0</v>
      </c>
      <c r="G1036" s="170">
        <v>1.32281</v>
      </c>
      <c r="H1036">
        <v>0.75590000000000002</v>
      </c>
      <c r="I1036" s="170">
        <v>1.9023000000000002E-2</v>
      </c>
      <c r="L1036" s="170"/>
      <c r="M1036" s="183">
        <v>0</v>
      </c>
      <c r="N1036" s="111">
        <v>1.32281</v>
      </c>
      <c r="O1036">
        <v>0.75590000000000002</v>
      </c>
      <c r="P1036" s="170">
        <v>1.8914E-2</v>
      </c>
      <c r="Q1036" s="170"/>
      <c r="R1036">
        <v>0</v>
      </c>
      <c r="S1036">
        <v>1.32281</v>
      </c>
      <c r="T1036">
        <v>0.75590000000000002</v>
      </c>
      <c r="U1036" s="170">
        <v>1.8929000000000001E-2</v>
      </c>
    </row>
    <row r="1037" spans="1:21" x14ac:dyDescent="0.25">
      <c r="A1037">
        <v>0</v>
      </c>
      <c r="B1037" s="170">
        <v>1.32281</v>
      </c>
      <c r="C1037" s="170">
        <v>0.94486999999999999</v>
      </c>
      <c r="D1037" s="180">
        <v>1.3851E-2</v>
      </c>
      <c r="F1037">
        <v>0</v>
      </c>
      <c r="G1037" s="170">
        <v>1.32281</v>
      </c>
      <c r="H1037">
        <v>0.94486999999999999</v>
      </c>
      <c r="I1037" s="170">
        <v>1.4009000000000001E-2</v>
      </c>
      <c r="L1037" s="170"/>
      <c r="M1037" s="183">
        <v>0</v>
      </c>
      <c r="N1037" s="111">
        <v>1.32281</v>
      </c>
      <c r="O1037">
        <v>0.94486999999999999</v>
      </c>
      <c r="P1037" s="170">
        <v>1.3853000000000001E-2</v>
      </c>
      <c r="Q1037" s="170"/>
      <c r="R1037">
        <v>0</v>
      </c>
      <c r="S1037">
        <v>1.32281</v>
      </c>
      <c r="T1037">
        <v>0.94486999999999999</v>
      </c>
      <c r="U1037" s="170">
        <v>1.3873E-2</v>
      </c>
    </row>
    <row r="1038" spans="1:21" x14ac:dyDescent="0.25">
      <c r="A1038">
        <v>0</v>
      </c>
      <c r="B1038" s="170">
        <v>1.32281</v>
      </c>
      <c r="C1038" s="170">
        <v>1.13384</v>
      </c>
      <c r="D1038" s="180">
        <v>9.7056E-3</v>
      </c>
      <c r="F1038">
        <v>0</v>
      </c>
      <c r="G1038" s="170">
        <v>1.32281</v>
      </c>
      <c r="H1038">
        <v>1.13384</v>
      </c>
      <c r="I1038" s="170">
        <v>9.9594999999999996E-3</v>
      </c>
      <c r="L1038" s="170"/>
      <c r="M1038" s="183">
        <v>0</v>
      </c>
      <c r="N1038" s="111">
        <v>1.32281</v>
      </c>
      <c r="O1038">
        <v>1.13384</v>
      </c>
      <c r="P1038" s="170">
        <v>9.7070999999999998E-3</v>
      </c>
      <c r="Q1038" s="170"/>
      <c r="R1038">
        <v>0</v>
      </c>
      <c r="S1038">
        <v>1.32281</v>
      </c>
      <c r="T1038">
        <v>1.13384</v>
      </c>
      <c r="U1038" s="170">
        <v>9.7359999999999999E-3</v>
      </c>
    </row>
    <row r="1039" spans="1:21" x14ac:dyDescent="0.25">
      <c r="A1039">
        <v>0</v>
      </c>
      <c r="B1039" s="170">
        <v>1.32281</v>
      </c>
      <c r="C1039" s="170">
        <v>1.32281</v>
      </c>
      <c r="D1039" s="180">
        <v>6.5604000000000001E-3</v>
      </c>
      <c r="F1039">
        <v>0</v>
      </c>
      <c r="G1039" s="170">
        <v>1.32281</v>
      </c>
      <c r="H1039">
        <v>1.32281</v>
      </c>
      <c r="I1039" s="170">
        <v>6.9622E-3</v>
      </c>
      <c r="L1039" s="170"/>
      <c r="M1039" s="183">
        <v>0</v>
      </c>
      <c r="N1039" s="111">
        <v>1.32281</v>
      </c>
      <c r="O1039">
        <v>1.32281</v>
      </c>
      <c r="P1039" s="170">
        <v>6.5614999999999996E-3</v>
      </c>
      <c r="Q1039" s="170"/>
      <c r="R1039">
        <v>0</v>
      </c>
      <c r="S1039">
        <v>1.32281</v>
      </c>
      <c r="T1039">
        <v>1.32281</v>
      </c>
      <c r="U1039" s="170">
        <v>6.6011000000000004E-3</v>
      </c>
    </row>
    <row r="1040" spans="1:21" x14ac:dyDescent="0.25">
      <c r="A1040">
        <v>0</v>
      </c>
      <c r="B1040" s="170">
        <v>1.32281</v>
      </c>
      <c r="C1040" s="170">
        <v>1.51179</v>
      </c>
      <c r="D1040" s="180">
        <v>4.3131000000000003E-3</v>
      </c>
      <c r="F1040">
        <v>0</v>
      </c>
      <c r="G1040" s="170">
        <v>1.32281</v>
      </c>
      <c r="H1040">
        <v>1.51179</v>
      </c>
      <c r="I1040" s="170">
        <v>4.9102E-3</v>
      </c>
      <c r="L1040" s="170"/>
      <c r="M1040" s="183">
        <v>0</v>
      </c>
      <c r="N1040" s="111">
        <v>1.32281</v>
      </c>
      <c r="O1040">
        <v>1.51179</v>
      </c>
      <c r="P1040" s="170">
        <v>4.3137000000000002E-3</v>
      </c>
      <c r="Q1040" s="170"/>
      <c r="R1040">
        <v>0</v>
      </c>
      <c r="S1040">
        <v>1.32281</v>
      </c>
      <c r="T1040">
        <v>1.51179</v>
      </c>
      <c r="U1040" s="170">
        <v>4.3652999999999999E-3</v>
      </c>
    </row>
    <row r="1041" spans="1:21" x14ac:dyDescent="0.25">
      <c r="A1041">
        <v>0</v>
      </c>
      <c r="B1041" s="170">
        <v>1.32281</v>
      </c>
      <c r="C1041" s="170">
        <v>1.70076</v>
      </c>
      <c r="D1041" s="180">
        <v>2.7815000000000001E-3</v>
      </c>
      <c r="F1041">
        <v>0</v>
      </c>
      <c r="G1041" s="170">
        <v>1.32281</v>
      </c>
      <c r="H1041">
        <v>1.70076</v>
      </c>
      <c r="I1041" s="170">
        <v>3.6097999999999998E-3</v>
      </c>
      <c r="L1041" s="170"/>
      <c r="M1041" s="183">
        <v>0</v>
      </c>
      <c r="N1041" s="111">
        <v>1.32281</v>
      </c>
      <c r="O1041">
        <v>1.70076</v>
      </c>
      <c r="P1041" s="170">
        <v>2.7818000000000001E-3</v>
      </c>
      <c r="Q1041" s="170"/>
      <c r="R1041">
        <v>0</v>
      </c>
      <c r="S1041">
        <v>1.32281</v>
      </c>
      <c r="T1041">
        <v>1.70076</v>
      </c>
      <c r="U1041" s="170">
        <v>2.8457000000000001E-3</v>
      </c>
    </row>
    <row r="1042" spans="1:21" x14ac:dyDescent="0.25">
      <c r="A1042">
        <v>0</v>
      </c>
      <c r="B1042" s="170">
        <v>1.32281</v>
      </c>
      <c r="C1042" s="170">
        <v>1.8897299999999999</v>
      </c>
      <c r="D1042" s="180">
        <v>1.7738000000000001E-3</v>
      </c>
      <c r="F1042">
        <v>0</v>
      </c>
      <c r="G1042" s="170">
        <v>1.32281</v>
      </c>
      <c r="H1042">
        <v>1.8897299999999999</v>
      </c>
      <c r="I1042" s="170">
        <v>2.8514E-3</v>
      </c>
      <c r="L1042" s="170"/>
      <c r="M1042" s="183">
        <v>0</v>
      </c>
      <c r="N1042" s="111">
        <v>1.32281</v>
      </c>
      <c r="O1042">
        <v>1.8897299999999999</v>
      </c>
      <c r="P1042" s="170">
        <v>1.7738000000000001E-3</v>
      </c>
      <c r="Q1042" s="170"/>
      <c r="R1042">
        <v>0</v>
      </c>
      <c r="S1042">
        <v>1.32281</v>
      </c>
      <c r="T1042">
        <v>1.8897299999999999</v>
      </c>
      <c r="U1042" s="170">
        <v>1.8499E-3</v>
      </c>
    </row>
    <row r="1043" spans="1:21" x14ac:dyDescent="0.25">
      <c r="A1043">
        <v>0</v>
      </c>
      <c r="B1043" s="170">
        <v>1.32281</v>
      </c>
      <c r="C1043" s="170">
        <v>2.0787100000000001</v>
      </c>
      <c r="D1043" s="180">
        <v>1.1255E-3</v>
      </c>
      <c r="F1043">
        <v>0</v>
      </c>
      <c r="G1043" s="170">
        <v>1.32281</v>
      </c>
      <c r="H1043">
        <v>2.0787100000000001</v>
      </c>
      <c r="I1043" s="170">
        <v>2.4505E-3</v>
      </c>
      <c r="L1043" s="170"/>
      <c r="M1043" s="183">
        <v>0</v>
      </c>
      <c r="N1043" s="111">
        <v>1.32281</v>
      </c>
      <c r="O1043">
        <v>2.0787100000000001</v>
      </c>
      <c r="P1043" s="170">
        <v>1.1253000000000001E-3</v>
      </c>
      <c r="Q1043" s="170"/>
      <c r="R1043">
        <v>0</v>
      </c>
      <c r="S1043">
        <v>1.32281</v>
      </c>
      <c r="T1043">
        <v>2.0787100000000001</v>
      </c>
      <c r="U1043" s="170">
        <v>1.2133999999999999E-3</v>
      </c>
    </row>
    <row r="1044" spans="1:21" x14ac:dyDescent="0.25">
      <c r="A1044">
        <v>0</v>
      </c>
      <c r="B1044" s="170">
        <v>1.32281</v>
      </c>
      <c r="C1044" s="170">
        <v>2.2676799999999999</v>
      </c>
      <c r="D1044" s="180">
        <v>7.1292000000000003E-4</v>
      </c>
      <c r="F1044">
        <v>0</v>
      </c>
      <c r="G1044" s="170">
        <v>1.32281</v>
      </c>
      <c r="H1044">
        <v>2.2676799999999999</v>
      </c>
      <c r="I1044" s="170">
        <v>2.2634E-3</v>
      </c>
      <c r="L1044" s="170"/>
      <c r="M1044" s="183">
        <v>0</v>
      </c>
      <c r="N1044" s="111">
        <v>1.32281</v>
      </c>
      <c r="O1044">
        <v>2.2676799999999999</v>
      </c>
      <c r="P1044" s="170">
        <v>7.1263000000000001E-4</v>
      </c>
      <c r="Q1044" s="170"/>
      <c r="R1044">
        <v>0</v>
      </c>
      <c r="S1044">
        <v>1.32281</v>
      </c>
      <c r="T1044">
        <v>2.2676799999999999</v>
      </c>
      <c r="U1044" s="170">
        <v>8.1256999999999998E-4</v>
      </c>
    </row>
    <row r="1045" spans="1:21" x14ac:dyDescent="0.25">
      <c r="A1045">
        <v>0</v>
      </c>
      <c r="B1045" s="170">
        <v>1.32281</v>
      </c>
      <c r="C1045" s="170">
        <v>2.4566499999999998</v>
      </c>
      <c r="D1045" s="180">
        <v>4.5099000000000002E-4</v>
      </c>
      <c r="F1045">
        <v>0</v>
      </c>
      <c r="G1045" s="170">
        <v>1.32281</v>
      </c>
      <c r="H1045">
        <v>2.4566499999999998</v>
      </c>
      <c r="I1045" s="170">
        <v>2.1882999999999998E-3</v>
      </c>
      <c r="L1045" s="170"/>
      <c r="M1045" s="183">
        <v>0</v>
      </c>
      <c r="N1045" s="111">
        <v>1.32281</v>
      </c>
      <c r="O1045">
        <v>2.4566499999999998</v>
      </c>
      <c r="P1045" s="170">
        <v>4.5064999999999998E-4</v>
      </c>
      <c r="Q1045" s="170"/>
      <c r="R1045">
        <v>0</v>
      </c>
      <c r="S1045">
        <v>1.32281</v>
      </c>
      <c r="T1045">
        <v>2.4566499999999998</v>
      </c>
      <c r="U1045" s="170">
        <v>5.6236999999999997E-4</v>
      </c>
    </row>
    <row r="1046" spans="1:21" x14ac:dyDescent="0.25">
      <c r="A1046">
        <v>0</v>
      </c>
      <c r="B1046" s="170">
        <v>1.32281</v>
      </c>
      <c r="C1046" s="170">
        <v>2.6456300000000001</v>
      </c>
      <c r="D1046" s="180">
        <v>2.8426999999999999E-4</v>
      </c>
      <c r="F1046">
        <v>0</v>
      </c>
      <c r="G1046" s="170">
        <v>1.32281</v>
      </c>
      <c r="H1046">
        <v>2.6456300000000001</v>
      </c>
      <c r="I1046" s="170">
        <v>2.1576999999999998E-3</v>
      </c>
      <c r="L1046" s="170"/>
      <c r="M1046" s="183">
        <v>0</v>
      </c>
      <c r="N1046" s="111">
        <v>1.32281</v>
      </c>
      <c r="O1046">
        <v>2.6456300000000001</v>
      </c>
      <c r="P1046" s="170">
        <v>2.8394E-4</v>
      </c>
      <c r="Q1046" s="170"/>
      <c r="R1046">
        <v>0</v>
      </c>
      <c r="S1046">
        <v>1.32281</v>
      </c>
      <c r="T1046">
        <v>2.6456300000000001</v>
      </c>
      <c r="U1046" s="170">
        <v>4.0759999999999999E-4</v>
      </c>
    </row>
    <row r="1047" spans="1:21" x14ac:dyDescent="0.25">
      <c r="A1047">
        <v>0</v>
      </c>
      <c r="B1047" s="170">
        <v>1.32281</v>
      </c>
      <c r="C1047" s="170">
        <v>2.8346</v>
      </c>
      <c r="D1047" s="180">
        <v>1.7788999999999999E-4</v>
      </c>
      <c r="F1047">
        <v>0</v>
      </c>
      <c r="G1047" s="170">
        <v>1.32281</v>
      </c>
      <c r="H1047">
        <v>2.8346</v>
      </c>
      <c r="I1047" s="170">
        <v>2.1305E-3</v>
      </c>
      <c r="L1047" s="170"/>
      <c r="M1047" s="183">
        <v>0</v>
      </c>
      <c r="N1047" s="111">
        <v>1.32281</v>
      </c>
      <c r="O1047">
        <v>2.8346</v>
      </c>
      <c r="P1047" s="170">
        <v>1.7759000000000001E-4</v>
      </c>
      <c r="Q1047" s="170"/>
      <c r="R1047">
        <v>0</v>
      </c>
      <c r="S1047">
        <v>1.32281</v>
      </c>
      <c r="T1047">
        <v>2.8346</v>
      </c>
      <c r="U1047" s="170">
        <v>3.1346E-4</v>
      </c>
    </row>
    <row r="1048" spans="1:21" x14ac:dyDescent="0.25">
      <c r="A1048">
        <v>0</v>
      </c>
      <c r="B1048" s="170">
        <v>1.32281</v>
      </c>
      <c r="C1048" s="170">
        <v>3.0235699999999999</v>
      </c>
      <c r="D1048" s="180">
        <v>1.1006E-4</v>
      </c>
      <c r="F1048">
        <v>0</v>
      </c>
      <c r="G1048" s="170">
        <v>1.32281</v>
      </c>
      <c r="H1048">
        <v>3.0235699999999999</v>
      </c>
      <c r="I1048" s="170">
        <v>2.0844000000000001E-3</v>
      </c>
      <c r="L1048" s="170"/>
      <c r="M1048" s="183">
        <v>0</v>
      </c>
      <c r="N1048" s="111">
        <v>1.32281</v>
      </c>
      <c r="O1048">
        <v>3.0235699999999999</v>
      </c>
      <c r="P1048" s="170">
        <v>1.0980999999999999E-4</v>
      </c>
      <c r="Q1048" s="170"/>
      <c r="R1048">
        <v>0</v>
      </c>
      <c r="S1048">
        <v>1.32281</v>
      </c>
      <c r="T1048">
        <v>3.0235699999999999</v>
      </c>
      <c r="U1048" s="170">
        <v>2.5821999999999998E-4</v>
      </c>
    </row>
    <row r="1049" spans="1:21" x14ac:dyDescent="0.25">
      <c r="A1049">
        <v>0</v>
      </c>
      <c r="B1049" s="170">
        <v>1.32281</v>
      </c>
      <c r="C1049" s="170">
        <v>3.2125400000000002</v>
      </c>
      <c r="D1049" s="180">
        <v>6.7095999999999996E-5</v>
      </c>
      <c r="F1049">
        <v>0</v>
      </c>
      <c r="G1049" s="170">
        <v>1.32281</v>
      </c>
      <c r="H1049">
        <v>3.2125400000000002</v>
      </c>
      <c r="I1049" s="170">
        <v>2.0095E-3</v>
      </c>
      <c r="L1049" s="170"/>
      <c r="M1049" s="183">
        <v>0</v>
      </c>
      <c r="N1049" s="111">
        <v>1.32281</v>
      </c>
      <c r="O1049">
        <v>3.2125400000000002</v>
      </c>
      <c r="P1049" s="170">
        <v>6.6891999999999996E-5</v>
      </c>
      <c r="Q1049" s="170"/>
      <c r="R1049">
        <v>0</v>
      </c>
      <c r="S1049">
        <v>1.32281</v>
      </c>
      <c r="T1049">
        <v>3.2125400000000002</v>
      </c>
      <c r="U1049" s="170">
        <v>2.2809999999999999E-4</v>
      </c>
    </row>
    <row r="1050" spans="1:21" x14ac:dyDescent="0.25">
      <c r="A1050">
        <v>0</v>
      </c>
      <c r="B1050" s="170">
        <v>1.32281</v>
      </c>
      <c r="C1050" s="170">
        <v>3.4015200000000001</v>
      </c>
      <c r="D1050" s="180">
        <v>4.0197000000000002E-5</v>
      </c>
      <c r="F1050">
        <v>0</v>
      </c>
      <c r="G1050" s="170">
        <v>1.32281</v>
      </c>
      <c r="H1050">
        <v>3.4015200000000001</v>
      </c>
      <c r="I1050" s="170">
        <v>1.9049E-3</v>
      </c>
      <c r="L1050" s="170"/>
      <c r="M1050" s="183">
        <v>0</v>
      </c>
      <c r="N1050" s="111">
        <v>1.32281</v>
      </c>
      <c r="O1050">
        <v>3.4015200000000001</v>
      </c>
      <c r="P1050" s="170">
        <v>4.0040999999999998E-5</v>
      </c>
      <c r="Q1050" s="170"/>
      <c r="R1050">
        <v>0</v>
      </c>
      <c r="S1050">
        <v>1.32281</v>
      </c>
      <c r="T1050">
        <v>3.4015200000000001</v>
      </c>
      <c r="U1050" s="170">
        <v>2.1419000000000001E-4</v>
      </c>
    </row>
    <row r="1051" spans="1:21" x14ac:dyDescent="0.25">
      <c r="A1051">
        <v>0</v>
      </c>
      <c r="B1051" s="170">
        <v>1.32281</v>
      </c>
      <c r="C1051" s="170">
        <v>3.59049</v>
      </c>
      <c r="D1051" s="180">
        <v>2.3635E-5</v>
      </c>
      <c r="F1051">
        <v>0</v>
      </c>
      <c r="G1051" s="170">
        <v>1.32281</v>
      </c>
      <c r="H1051">
        <v>3.59049</v>
      </c>
      <c r="I1051" s="170">
        <v>1.7742999999999999E-3</v>
      </c>
      <c r="L1051" s="170"/>
      <c r="M1051" s="183">
        <v>0</v>
      </c>
      <c r="N1051" s="111">
        <v>1.32281</v>
      </c>
      <c r="O1051">
        <v>3.59049</v>
      </c>
      <c r="P1051" s="170">
        <v>2.3521999999999999E-5</v>
      </c>
      <c r="Q1051" s="170"/>
      <c r="R1051">
        <v>0</v>
      </c>
      <c r="S1051">
        <v>1.32281</v>
      </c>
      <c r="T1051">
        <v>3.59049</v>
      </c>
      <c r="U1051" s="170">
        <v>2.1055999999999999E-4</v>
      </c>
    </row>
    <row r="1052" spans="1:21" x14ac:dyDescent="0.25">
      <c r="A1052">
        <v>0</v>
      </c>
      <c r="B1052" s="170">
        <v>1.32281</v>
      </c>
      <c r="C1052" s="170">
        <v>3.7794599999999998</v>
      </c>
      <c r="D1052" s="180">
        <v>1.364E-5</v>
      </c>
      <c r="F1052">
        <v>0</v>
      </c>
      <c r="G1052" s="170">
        <v>1.32281</v>
      </c>
      <c r="H1052">
        <v>3.7794599999999998</v>
      </c>
      <c r="I1052" s="170">
        <v>1.6245000000000001E-3</v>
      </c>
      <c r="L1052" s="170"/>
      <c r="M1052" s="183">
        <v>0</v>
      </c>
      <c r="N1052" s="111">
        <v>1.32281</v>
      </c>
      <c r="O1052">
        <v>3.7794599999999998</v>
      </c>
      <c r="P1052" s="170">
        <v>1.3560999999999999E-5</v>
      </c>
      <c r="Q1052" s="170"/>
      <c r="R1052">
        <v>0</v>
      </c>
      <c r="S1052">
        <v>1.32281</v>
      </c>
      <c r="T1052">
        <v>3.7794599999999998</v>
      </c>
      <c r="U1052" s="170">
        <v>2.1321999999999999E-4</v>
      </c>
    </row>
    <row r="1053" spans="1:21" x14ac:dyDescent="0.25">
      <c r="A1053">
        <v>0</v>
      </c>
      <c r="B1053" s="170">
        <v>1.32281</v>
      </c>
      <c r="C1053" s="170">
        <v>3.9684400000000002</v>
      </c>
      <c r="D1053" s="180">
        <v>7.7344E-6</v>
      </c>
      <c r="F1053">
        <v>0</v>
      </c>
      <c r="G1053" s="170">
        <v>1.32281</v>
      </c>
      <c r="H1053">
        <v>3.9684400000000002</v>
      </c>
      <c r="I1053" s="170">
        <v>1.4630999999999999E-3</v>
      </c>
      <c r="L1053" s="170"/>
      <c r="M1053" s="183">
        <v>0</v>
      </c>
      <c r="N1053" s="111">
        <v>1.32281</v>
      </c>
      <c r="O1053">
        <v>3.9684400000000002</v>
      </c>
      <c r="P1053" s="170">
        <v>7.6824999999999997E-6</v>
      </c>
      <c r="Q1053" s="170"/>
      <c r="R1053">
        <v>0</v>
      </c>
      <c r="S1053">
        <v>1.32281</v>
      </c>
      <c r="T1053">
        <v>3.9684400000000002</v>
      </c>
      <c r="U1053" s="170">
        <v>2.1948000000000001E-4</v>
      </c>
    </row>
    <row r="1054" spans="1:21" x14ac:dyDescent="0.25">
      <c r="A1054">
        <v>0</v>
      </c>
      <c r="B1054" s="170">
        <v>1.32281</v>
      </c>
      <c r="C1054" s="170">
        <v>4.1574099999999996</v>
      </c>
      <c r="D1054" s="180">
        <v>4.3201000000000004E-6</v>
      </c>
      <c r="F1054">
        <v>0</v>
      </c>
      <c r="G1054" s="170">
        <v>1.32281</v>
      </c>
      <c r="H1054">
        <v>4.1574099999999996</v>
      </c>
      <c r="I1054" s="170">
        <v>1.2976000000000001E-3</v>
      </c>
      <c r="L1054" s="170"/>
      <c r="M1054" s="183">
        <v>0</v>
      </c>
      <c r="N1054" s="111">
        <v>1.32281</v>
      </c>
      <c r="O1054">
        <v>4.1574099999999996</v>
      </c>
      <c r="P1054" s="170">
        <v>4.2876999999999996E-6</v>
      </c>
      <c r="Q1054" s="170"/>
      <c r="R1054">
        <v>0</v>
      </c>
      <c r="S1054">
        <v>1.32281</v>
      </c>
      <c r="T1054">
        <v>4.1574099999999996</v>
      </c>
      <c r="U1054" s="170">
        <v>2.275E-4</v>
      </c>
    </row>
    <row r="1055" spans="1:21" x14ac:dyDescent="0.25">
      <c r="A1055">
        <v>0</v>
      </c>
      <c r="B1055" s="170">
        <v>1.32281</v>
      </c>
      <c r="C1055" s="170">
        <v>4.3463799999999999</v>
      </c>
      <c r="D1055" s="180">
        <v>2.3856000000000001E-6</v>
      </c>
      <c r="F1055">
        <v>0</v>
      </c>
      <c r="G1055" s="170">
        <v>1.32281</v>
      </c>
      <c r="H1055">
        <v>4.3463799999999999</v>
      </c>
      <c r="I1055" s="170">
        <v>1.1343E-3</v>
      </c>
      <c r="L1055" s="170"/>
      <c r="M1055" s="183">
        <v>0</v>
      </c>
      <c r="N1055" s="111">
        <v>1.32281</v>
      </c>
      <c r="O1055">
        <v>4.3463799999999999</v>
      </c>
      <c r="P1055" s="170">
        <v>2.3669000000000002E-6</v>
      </c>
      <c r="Q1055" s="170"/>
      <c r="R1055">
        <v>0</v>
      </c>
      <c r="S1055">
        <v>1.32281</v>
      </c>
      <c r="T1055">
        <v>4.3463799999999999</v>
      </c>
      <c r="U1055" s="170">
        <v>2.3606000000000001E-4</v>
      </c>
    </row>
    <row r="1056" spans="1:21" x14ac:dyDescent="0.25">
      <c r="A1056">
        <v>0</v>
      </c>
      <c r="B1056" s="170">
        <v>1.32281</v>
      </c>
      <c r="C1056" s="170">
        <v>4.5353599999999998</v>
      </c>
      <c r="D1056" s="180">
        <v>1.3090000000000001E-6</v>
      </c>
      <c r="F1056">
        <v>0</v>
      </c>
      <c r="G1056" s="170">
        <v>1.32281</v>
      </c>
      <c r="H1056">
        <v>4.5353599999999998</v>
      </c>
      <c r="I1056" s="170">
        <v>9.7832999999999991E-4</v>
      </c>
      <c r="L1056" s="170"/>
      <c r="M1056" s="183">
        <v>0</v>
      </c>
      <c r="N1056" s="111">
        <v>1.32281</v>
      </c>
      <c r="O1056">
        <v>4.5353599999999998</v>
      </c>
      <c r="P1056" s="170">
        <v>1.2993E-6</v>
      </c>
      <c r="Q1056" s="170"/>
      <c r="R1056">
        <v>0</v>
      </c>
      <c r="S1056">
        <v>1.32281</v>
      </c>
      <c r="T1056">
        <v>4.5353599999999998</v>
      </c>
      <c r="U1056" s="170">
        <v>2.4435E-4</v>
      </c>
    </row>
    <row r="1057" spans="1:21" x14ac:dyDescent="0.25">
      <c r="A1057">
        <v>0</v>
      </c>
      <c r="B1057" s="170">
        <v>1.32281</v>
      </c>
      <c r="C1057" s="170">
        <v>4.7243300000000001</v>
      </c>
      <c r="D1057" s="180">
        <v>7.1811000000000002E-7</v>
      </c>
      <c r="F1057">
        <v>0</v>
      </c>
      <c r="G1057" s="170">
        <v>1.32281</v>
      </c>
      <c r="H1057">
        <v>4.7243300000000001</v>
      </c>
      <c r="I1057" s="170">
        <v>8.3339999999999998E-4</v>
      </c>
      <c r="L1057" s="170"/>
      <c r="M1057" s="183">
        <v>0</v>
      </c>
      <c r="N1057" s="111">
        <v>1.32281</v>
      </c>
      <c r="O1057">
        <v>4.7243300000000001</v>
      </c>
      <c r="P1057" s="170">
        <v>7.1424000000000002E-7</v>
      </c>
      <c r="Q1057" s="170"/>
      <c r="R1057">
        <v>0</v>
      </c>
      <c r="S1057">
        <v>1.32281</v>
      </c>
      <c r="T1057">
        <v>4.7243300000000001</v>
      </c>
      <c r="U1057" s="170">
        <v>2.5183999999999997E-4</v>
      </c>
    </row>
    <row r="1058" spans="1:21" x14ac:dyDescent="0.25">
      <c r="A1058">
        <v>0</v>
      </c>
      <c r="B1058" s="170">
        <v>1.32281</v>
      </c>
      <c r="C1058" s="170">
        <v>4.9132999999999996</v>
      </c>
      <c r="D1058" s="180">
        <v>3.9685000000000001E-7</v>
      </c>
      <c r="F1058">
        <v>0</v>
      </c>
      <c r="G1058" s="170">
        <v>1.32281</v>
      </c>
      <c r="H1058">
        <v>4.9132999999999996</v>
      </c>
      <c r="I1058" s="170">
        <v>7.0177E-4</v>
      </c>
      <c r="L1058" s="170"/>
      <c r="M1058" s="183">
        <v>0</v>
      </c>
      <c r="N1058" s="111">
        <v>1.32281</v>
      </c>
      <c r="O1058">
        <v>4.9132999999999996</v>
      </c>
      <c r="P1058" s="170">
        <v>3.9640999999999999E-7</v>
      </c>
      <c r="Q1058" s="170"/>
      <c r="R1058">
        <v>0</v>
      </c>
      <c r="S1058">
        <v>1.32281</v>
      </c>
      <c r="T1058">
        <v>4.9132999999999996</v>
      </c>
      <c r="U1058" s="170">
        <v>2.5816000000000001E-4</v>
      </c>
    </row>
    <row r="1059" spans="1:21" x14ac:dyDescent="0.25">
      <c r="A1059">
        <v>0</v>
      </c>
      <c r="B1059" s="170">
        <v>1.32281</v>
      </c>
      <c r="C1059" s="170">
        <v>5.1022800000000004</v>
      </c>
      <c r="D1059" s="180">
        <v>2.2275000000000001E-7</v>
      </c>
      <c r="F1059">
        <v>0</v>
      </c>
      <c r="G1059" s="170">
        <v>1.32281</v>
      </c>
      <c r="H1059">
        <v>5.1022800000000004</v>
      </c>
      <c r="I1059" s="170">
        <v>5.8458999999999996E-4</v>
      </c>
      <c r="L1059" s="170"/>
      <c r="M1059" s="183">
        <v>0</v>
      </c>
      <c r="N1059" s="111">
        <v>1.32281</v>
      </c>
      <c r="O1059">
        <v>5.1022800000000004</v>
      </c>
      <c r="P1059" s="170">
        <v>2.2419E-7</v>
      </c>
      <c r="Q1059" s="170"/>
      <c r="R1059">
        <v>0</v>
      </c>
      <c r="S1059">
        <v>1.32281</v>
      </c>
      <c r="T1059">
        <v>5.1022800000000004</v>
      </c>
      <c r="U1059" s="170">
        <v>2.6312999999999998E-4</v>
      </c>
    </row>
    <row r="1060" spans="1:21" x14ac:dyDescent="0.25">
      <c r="A1060">
        <v>0</v>
      </c>
      <c r="B1060" s="170">
        <v>1.32281</v>
      </c>
      <c r="C1060" s="170">
        <v>5.2912499999999998</v>
      </c>
      <c r="D1060" s="180">
        <v>1.2804E-7</v>
      </c>
      <c r="F1060">
        <v>0</v>
      </c>
      <c r="G1060" s="170">
        <v>1.32281</v>
      </c>
      <c r="H1060">
        <v>5.2912499999999998</v>
      </c>
      <c r="I1060" s="170">
        <v>4.8207000000000002E-4</v>
      </c>
      <c r="L1060" s="170"/>
      <c r="M1060" s="183">
        <v>0</v>
      </c>
      <c r="N1060" s="111">
        <v>1.32281</v>
      </c>
      <c r="O1060">
        <v>5.2912499999999998</v>
      </c>
      <c r="P1060" s="170">
        <v>1.3038999999999999E-7</v>
      </c>
      <c r="Q1060" s="170"/>
      <c r="R1060">
        <v>0</v>
      </c>
      <c r="S1060">
        <v>1.32281</v>
      </c>
      <c r="T1060">
        <v>5.2912499999999998</v>
      </c>
      <c r="U1060" s="170">
        <v>2.6658999999999998E-4</v>
      </c>
    </row>
    <row r="1061" spans="1:21" x14ac:dyDescent="0.25">
      <c r="A1061">
        <v>0</v>
      </c>
      <c r="B1061" s="170">
        <v>1.32281</v>
      </c>
      <c r="C1061" s="170">
        <v>5.4802200000000001</v>
      </c>
      <c r="D1061" s="180">
        <v>7.5914000000000001E-8</v>
      </c>
      <c r="F1061">
        <v>0</v>
      </c>
      <c r="G1061" s="170">
        <v>1.32281</v>
      </c>
      <c r="H1061">
        <v>5.4802200000000001</v>
      </c>
      <c r="I1061" s="170">
        <v>3.9375E-4</v>
      </c>
      <c r="L1061" s="170"/>
      <c r="M1061" s="183">
        <v>0</v>
      </c>
      <c r="N1061" s="111">
        <v>1.32281</v>
      </c>
      <c r="O1061">
        <v>5.4802200000000001</v>
      </c>
      <c r="P1061" s="170">
        <v>7.8603000000000006E-8</v>
      </c>
      <c r="Q1061" s="170"/>
      <c r="R1061">
        <v>0</v>
      </c>
      <c r="S1061">
        <v>1.32281</v>
      </c>
      <c r="T1061">
        <v>5.4802200000000001</v>
      </c>
      <c r="U1061" s="170">
        <v>2.6850000000000002E-4</v>
      </c>
    </row>
    <row r="1062" spans="1:21" x14ac:dyDescent="0.25">
      <c r="A1062">
        <v>0</v>
      </c>
      <c r="B1062" s="170">
        <v>1.32281</v>
      </c>
      <c r="C1062" s="170">
        <v>5.6691900000000004</v>
      </c>
      <c r="D1062" s="180">
        <v>4.6664E-8</v>
      </c>
      <c r="F1062">
        <v>0</v>
      </c>
      <c r="G1062" s="170">
        <v>1.32281</v>
      </c>
      <c r="H1062">
        <v>5.6691900000000004</v>
      </c>
      <c r="I1062" s="170">
        <v>3.1871999999999998E-4</v>
      </c>
      <c r="L1062" s="170"/>
      <c r="M1062" s="183">
        <v>0</v>
      </c>
      <c r="N1062" s="111">
        <v>1.32281</v>
      </c>
      <c r="O1062">
        <v>5.6691900000000004</v>
      </c>
      <c r="P1062" s="170">
        <v>4.9367000000000001E-8</v>
      </c>
      <c r="Q1062" s="170"/>
      <c r="R1062">
        <v>0</v>
      </c>
      <c r="S1062">
        <v>1.32281</v>
      </c>
      <c r="T1062">
        <v>5.6691900000000004</v>
      </c>
      <c r="U1062" s="170">
        <v>2.6884000000000001E-4</v>
      </c>
    </row>
    <row r="1063" spans="1:21" x14ac:dyDescent="0.25">
      <c r="A1063">
        <v>0</v>
      </c>
      <c r="B1063" s="170">
        <v>1.32281</v>
      </c>
      <c r="C1063" s="170">
        <v>5.8581700000000003</v>
      </c>
      <c r="D1063" s="180">
        <v>2.9799000000000001E-8</v>
      </c>
      <c r="F1063">
        <v>0</v>
      </c>
      <c r="G1063" s="170">
        <v>1.32281</v>
      </c>
      <c r="H1063">
        <v>5.8581700000000003</v>
      </c>
      <c r="I1063" s="170">
        <v>2.5575000000000001E-4</v>
      </c>
      <c r="L1063" s="170"/>
      <c r="M1063" s="183">
        <v>0</v>
      </c>
      <c r="N1063" s="111">
        <v>1.32281</v>
      </c>
      <c r="O1063">
        <v>5.8581700000000003</v>
      </c>
      <c r="P1063" s="170">
        <v>3.2355000000000001E-8</v>
      </c>
      <c r="Q1063" s="170"/>
      <c r="R1063">
        <v>0</v>
      </c>
      <c r="S1063">
        <v>1.32281</v>
      </c>
      <c r="T1063">
        <v>5.8581700000000003</v>
      </c>
      <c r="U1063" s="170">
        <v>2.6766000000000002E-4</v>
      </c>
    </row>
    <row r="1064" spans="1:21" x14ac:dyDescent="0.25">
      <c r="A1064">
        <v>0</v>
      </c>
      <c r="B1064" s="170">
        <v>1.32281</v>
      </c>
      <c r="C1064" s="170">
        <v>6.0471399999999997</v>
      </c>
      <c r="D1064" s="180">
        <v>1.9744000000000001E-8</v>
      </c>
      <c r="F1064">
        <v>0</v>
      </c>
      <c r="G1064" s="170">
        <v>1.32281</v>
      </c>
      <c r="H1064">
        <v>6.0471399999999997</v>
      </c>
      <c r="I1064" s="170">
        <v>2.0351000000000001E-4</v>
      </c>
      <c r="L1064" s="170"/>
      <c r="M1064" s="183">
        <v>0</v>
      </c>
      <c r="N1064" s="111">
        <v>1.32281</v>
      </c>
      <c r="O1064">
        <v>6.0471399999999997</v>
      </c>
      <c r="P1064" s="170">
        <v>2.2084000000000001E-8</v>
      </c>
      <c r="Q1064" s="170"/>
      <c r="R1064">
        <v>0</v>
      </c>
      <c r="S1064">
        <v>1.32281</v>
      </c>
      <c r="T1064">
        <v>6.0471399999999997</v>
      </c>
      <c r="U1064" s="170">
        <v>2.6500999999999999E-4</v>
      </c>
    </row>
    <row r="1065" spans="1:21" x14ac:dyDescent="0.25">
      <c r="A1065">
        <v>0</v>
      </c>
      <c r="B1065" s="170">
        <v>1.32281</v>
      </c>
      <c r="C1065" s="170">
        <v>6.23611</v>
      </c>
      <c r="D1065" s="180">
        <v>1.352E-8</v>
      </c>
      <c r="F1065">
        <v>0</v>
      </c>
      <c r="G1065" s="170">
        <v>1.32281</v>
      </c>
      <c r="H1065">
        <v>6.23611</v>
      </c>
      <c r="I1065" s="170">
        <v>1.6064000000000001E-4</v>
      </c>
      <c r="L1065" s="170"/>
      <c r="M1065" s="183">
        <v>0</v>
      </c>
      <c r="N1065" s="111">
        <v>1.32281</v>
      </c>
      <c r="O1065">
        <v>6.23611</v>
      </c>
      <c r="P1065" s="170">
        <v>1.5624999999999999E-8</v>
      </c>
      <c r="Q1065" s="170"/>
      <c r="R1065">
        <v>0</v>
      </c>
      <c r="S1065">
        <v>1.32281</v>
      </c>
      <c r="T1065">
        <v>6.23611</v>
      </c>
      <c r="U1065" s="170">
        <v>2.6098000000000001E-4</v>
      </c>
    </row>
    <row r="1066" spans="1:21" x14ac:dyDescent="0.25">
      <c r="A1066">
        <v>0</v>
      </c>
      <c r="B1066" s="170">
        <v>1.32281</v>
      </c>
      <c r="C1066" s="170">
        <v>6.42509</v>
      </c>
      <c r="D1066" s="180">
        <v>9.5134999999999995E-9</v>
      </c>
      <c r="F1066">
        <v>0</v>
      </c>
      <c r="G1066" s="170">
        <v>1.32281</v>
      </c>
      <c r="H1066">
        <v>6.42509</v>
      </c>
      <c r="I1066" s="170">
        <v>1.2579999999999999E-4</v>
      </c>
      <c r="L1066" s="170"/>
      <c r="M1066" s="183">
        <v>0</v>
      </c>
      <c r="N1066" s="111">
        <v>1.32281</v>
      </c>
      <c r="O1066">
        <v>6.42509</v>
      </c>
      <c r="P1066" s="170">
        <v>1.1390999999999999E-8</v>
      </c>
      <c r="Q1066" s="170"/>
      <c r="R1066">
        <v>0</v>
      </c>
      <c r="S1066">
        <v>1.32281</v>
      </c>
      <c r="T1066">
        <v>6.42509</v>
      </c>
      <c r="U1066" s="170">
        <v>2.5568999999999999E-4</v>
      </c>
    </row>
    <row r="1067" spans="1:21" x14ac:dyDescent="0.25">
      <c r="A1067">
        <v>0</v>
      </c>
      <c r="B1067" s="170">
        <v>1.32281</v>
      </c>
      <c r="C1067" s="170">
        <v>6.6140600000000003</v>
      </c>
      <c r="D1067" s="180">
        <v>6.8351999999999997E-9</v>
      </c>
      <c r="F1067">
        <v>0</v>
      </c>
      <c r="G1067" s="170">
        <v>1.32281</v>
      </c>
      <c r="H1067">
        <v>6.6140600000000003</v>
      </c>
      <c r="I1067" s="170">
        <v>9.7756000000000004E-5</v>
      </c>
      <c r="L1067" s="170"/>
      <c r="M1067" s="183">
        <v>0</v>
      </c>
      <c r="N1067" s="111">
        <v>1.32281</v>
      </c>
      <c r="O1067">
        <v>6.6140600000000003</v>
      </c>
      <c r="P1067" s="170">
        <v>8.5036999999999999E-9</v>
      </c>
      <c r="Q1067" s="170"/>
      <c r="R1067">
        <v>0</v>
      </c>
      <c r="S1067">
        <v>1.32281</v>
      </c>
      <c r="T1067">
        <v>6.6140600000000003</v>
      </c>
      <c r="U1067" s="170">
        <v>2.4926000000000001E-4</v>
      </c>
    </row>
    <row r="1068" spans="1:21" x14ac:dyDescent="0.25">
      <c r="A1068">
        <v>0</v>
      </c>
      <c r="B1068" s="170">
        <v>1.32281</v>
      </c>
      <c r="C1068" s="170">
        <v>6.8030299999999997</v>
      </c>
      <c r="D1068" s="180">
        <v>4.9834E-9</v>
      </c>
      <c r="F1068">
        <v>0</v>
      </c>
      <c r="G1068" s="170">
        <v>1.32281</v>
      </c>
      <c r="H1068">
        <v>6.8030299999999997</v>
      </c>
      <c r="I1068" s="170">
        <v>7.5386E-5</v>
      </c>
      <c r="L1068" s="170"/>
      <c r="M1068" s="183">
        <v>0</v>
      </c>
      <c r="N1068" s="111">
        <v>1.32281</v>
      </c>
      <c r="O1068">
        <v>6.8030299999999997</v>
      </c>
      <c r="P1068" s="170">
        <v>6.4635999999999999E-9</v>
      </c>
      <c r="Q1068" s="170"/>
      <c r="R1068">
        <v>0</v>
      </c>
      <c r="S1068">
        <v>1.32281</v>
      </c>
      <c r="T1068">
        <v>6.8030299999999997</v>
      </c>
      <c r="U1068" s="170">
        <v>2.4182000000000001E-4</v>
      </c>
    </row>
    <row r="1069" spans="1:21" x14ac:dyDescent="0.25">
      <c r="A1069">
        <v>0</v>
      </c>
      <c r="B1069" s="170">
        <v>1.32281</v>
      </c>
      <c r="C1069" s="170">
        <v>6.9920099999999996</v>
      </c>
      <c r="D1069" s="180">
        <v>3.6669999999999998E-9</v>
      </c>
      <c r="F1069">
        <v>0</v>
      </c>
      <c r="G1069" s="170">
        <v>1.32281</v>
      </c>
      <c r="H1069">
        <v>6.9920099999999996</v>
      </c>
      <c r="I1069" s="170">
        <v>5.7697E-5</v>
      </c>
      <c r="L1069" s="170"/>
      <c r="M1069" s="183">
        <v>0</v>
      </c>
      <c r="N1069" s="111">
        <v>1.32281</v>
      </c>
      <c r="O1069">
        <v>6.9920099999999996</v>
      </c>
      <c r="P1069" s="170">
        <v>4.9799000000000001E-9</v>
      </c>
      <c r="Q1069" s="170"/>
      <c r="R1069">
        <v>0</v>
      </c>
      <c r="S1069">
        <v>1.32281</v>
      </c>
      <c r="T1069">
        <v>6.9920099999999996</v>
      </c>
      <c r="U1069" s="170">
        <v>2.3353E-4</v>
      </c>
    </row>
    <row r="1070" spans="1:21" x14ac:dyDescent="0.25">
      <c r="A1070">
        <v>0</v>
      </c>
      <c r="B1070" s="170">
        <v>1.32281</v>
      </c>
      <c r="C1070" s="170">
        <v>7.1809799999999999</v>
      </c>
      <c r="D1070" s="180">
        <v>2.7112999999999999E-9</v>
      </c>
      <c r="F1070">
        <v>0</v>
      </c>
      <c r="G1070" s="170">
        <v>1.32281</v>
      </c>
      <c r="H1070">
        <v>7.1809799999999999</v>
      </c>
      <c r="I1070" s="170">
        <v>4.3829000000000003E-5</v>
      </c>
      <c r="L1070" s="170"/>
      <c r="M1070" s="183">
        <v>0</v>
      </c>
      <c r="N1070" s="111">
        <v>1.32281</v>
      </c>
      <c r="O1070">
        <v>7.1809799999999999</v>
      </c>
      <c r="P1070" s="170">
        <v>3.8758999999999998E-9</v>
      </c>
      <c r="Q1070" s="170"/>
      <c r="R1070">
        <v>0</v>
      </c>
      <c r="S1070">
        <v>1.32281</v>
      </c>
      <c r="T1070">
        <v>7.1809799999999999</v>
      </c>
      <c r="U1070" s="170">
        <v>2.2451E-4</v>
      </c>
    </row>
    <row r="1071" spans="1:21" x14ac:dyDescent="0.25">
      <c r="A1071">
        <v>0</v>
      </c>
      <c r="B1071" s="170">
        <v>1.32281</v>
      </c>
      <c r="C1071" s="170">
        <v>7.3699500000000002</v>
      </c>
      <c r="D1071" s="180">
        <v>2.0072999999999999E-9</v>
      </c>
      <c r="F1071">
        <v>0</v>
      </c>
      <c r="G1071" s="170">
        <v>1.32281</v>
      </c>
      <c r="H1071">
        <v>7.3699500000000002</v>
      </c>
      <c r="I1071" s="170">
        <v>3.3046999999999997E-5</v>
      </c>
      <c r="L1071" s="170"/>
      <c r="M1071" s="183">
        <v>0</v>
      </c>
      <c r="N1071" s="111">
        <v>1.32281</v>
      </c>
      <c r="O1071">
        <v>7.3699500000000002</v>
      </c>
      <c r="P1071" s="170">
        <v>3.0408000000000001E-9</v>
      </c>
      <c r="Q1071" s="170"/>
      <c r="R1071">
        <v>0</v>
      </c>
      <c r="S1071">
        <v>1.32281</v>
      </c>
      <c r="T1071">
        <v>7.3699500000000002</v>
      </c>
      <c r="U1071" s="170">
        <v>2.1493E-4</v>
      </c>
    </row>
    <row r="1072" spans="1:21" x14ac:dyDescent="0.25">
      <c r="A1072">
        <v>0</v>
      </c>
      <c r="B1072" s="170">
        <v>1.32281</v>
      </c>
      <c r="C1072" s="170">
        <v>7.5589199999999996</v>
      </c>
      <c r="D1072" s="180">
        <v>1.4841999999999999E-9</v>
      </c>
      <c r="F1072">
        <v>0</v>
      </c>
      <c r="G1072" s="170">
        <v>1.32281</v>
      </c>
      <c r="H1072">
        <v>7.5589199999999996</v>
      </c>
      <c r="I1072" s="170">
        <v>2.4734000000000001E-5</v>
      </c>
      <c r="L1072" s="170"/>
      <c r="M1072" s="183">
        <v>0</v>
      </c>
      <c r="N1072" s="111">
        <v>1.32281</v>
      </c>
      <c r="O1072">
        <v>7.5589199999999996</v>
      </c>
      <c r="P1072" s="170">
        <v>2.4016000000000001E-9</v>
      </c>
      <c r="Q1072" s="170"/>
      <c r="R1072">
        <v>0</v>
      </c>
      <c r="S1072">
        <v>1.32281</v>
      </c>
      <c r="T1072">
        <v>7.5589199999999996</v>
      </c>
      <c r="U1072" s="170">
        <v>2.0489999999999999E-4</v>
      </c>
    </row>
    <row r="1073" spans="1:21" x14ac:dyDescent="0.25">
      <c r="A1073">
        <v>0</v>
      </c>
      <c r="B1073" s="170">
        <v>1.32281</v>
      </c>
      <c r="C1073" s="170">
        <v>7.7478999999999996</v>
      </c>
      <c r="D1073" s="180">
        <v>1.0938000000000001E-9</v>
      </c>
      <c r="F1073">
        <v>0</v>
      </c>
      <c r="G1073" s="170">
        <v>1.32281</v>
      </c>
      <c r="H1073">
        <v>7.7478999999999996</v>
      </c>
      <c r="I1073" s="170">
        <v>1.8376000000000002E-5</v>
      </c>
      <c r="L1073" s="170"/>
      <c r="M1073" s="183">
        <v>0</v>
      </c>
      <c r="N1073" s="111">
        <v>1.32281</v>
      </c>
      <c r="O1073">
        <v>7.7478999999999996</v>
      </c>
      <c r="P1073" s="170">
        <v>1.9085000000000002E-9</v>
      </c>
      <c r="Q1073" s="170"/>
      <c r="R1073">
        <v>0</v>
      </c>
      <c r="S1073">
        <v>1.32281</v>
      </c>
      <c r="T1073">
        <v>7.7478999999999996</v>
      </c>
      <c r="U1073" s="170">
        <v>1.9458E-4</v>
      </c>
    </row>
    <row r="1074" spans="1:21" x14ac:dyDescent="0.25">
      <c r="A1074">
        <v>0</v>
      </c>
      <c r="B1074" s="170">
        <v>1.32281</v>
      </c>
      <c r="C1074" s="170">
        <v>7.9368699999999999</v>
      </c>
      <c r="D1074" s="180">
        <v>8.0249999999999997E-10</v>
      </c>
      <c r="F1074">
        <v>0</v>
      </c>
      <c r="G1074" s="170">
        <v>1.32281</v>
      </c>
      <c r="H1074">
        <v>7.9368699999999999</v>
      </c>
      <c r="I1074" s="170">
        <v>1.3552E-5</v>
      </c>
      <c r="L1074" s="170"/>
      <c r="M1074" s="183">
        <v>0</v>
      </c>
      <c r="N1074" s="111">
        <v>1.32281</v>
      </c>
      <c r="O1074">
        <v>7.9368699999999999</v>
      </c>
      <c r="P1074" s="170">
        <v>1.5260999999999999E-9</v>
      </c>
      <c r="Q1074" s="170"/>
      <c r="R1074">
        <v>0</v>
      </c>
      <c r="S1074">
        <v>1.32281</v>
      </c>
      <c r="T1074">
        <v>7.9368699999999999</v>
      </c>
      <c r="U1074" s="170">
        <v>1.8406999999999999E-4</v>
      </c>
    </row>
    <row r="1075" spans="1:21" x14ac:dyDescent="0.25">
      <c r="A1075">
        <v>0</v>
      </c>
      <c r="B1075" s="170">
        <v>1.32281</v>
      </c>
      <c r="C1075" s="170">
        <v>8.1258400000000002</v>
      </c>
      <c r="D1075" s="180">
        <v>5.8554000000000003E-10</v>
      </c>
      <c r="F1075">
        <v>0</v>
      </c>
      <c r="G1075" s="170">
        <v>1.32281</v>
      </c>
      <c r="H1075">
        <v>8.1258400000000002</v>
      </c>
      <c r="I1075" s="170">
        <v>9.9209000000000002E-6</v>
      </c>
      <c r="L1075" s="170"/>
      <c r="M1075" s="183">
        <v>0</v>
      </c>
      <c r="N1075" s="111">
        <v>1.32281</v>
      </c>
      <c r="O1075">
        <v>8.1258400000000002</v>
      </c>
      <c r="P1075" s="170">
        <v>1.2285E-9</v>
      </c>
      <c r="Q1075" s="170"/>
      <c r="R1075">
        <v>0</v>
      </c>
      <c r="S1075">
        <v>1.32281</v>
      </c>
      <c r="T1075">
        <v>8.1258400000000002</v>
      </c>
      <c r="U1075" s="170">
        <v>1.7349999999999999E-4</v>
      </c>
    </row>
    <row r="1076" spans="1:21" x14ac:dyDescent="0.25">
      <c r="A1076">
        <v>0</v>
      </c>
      <c r="B1076" s="170">
        <v>1.32281</v>
      </c>
      <c r="C1076" s="170">
        <v>8.3148199999999992</v>
      </c>
      <c r="D1076" s="180">
        <v>4.2461999999999998E-10</v>
      </c>
      <c r="F1076">
        <v>0</v>
      </c>
      <c r="G1076" s="170">
        <v>1.32281</v>
      </c>
      <c r="H1076">
        <v>8.3148199999999992</v>
      </c>
      <c r="I1076" s="170">
        <v>7.2095000000000002E-6</v>
      </c>
      <c r="L1076" s="170"/>
      <c r="M1076" s="183">
        <v>0</v>
      </c>
      <c r="N1076" s="111">
        <v>1.32281</v>
      </c>
      <c r="O1076">
        <v>8.3148199999999992</v>
      </c>
      <c r="P1076" s="170">
        <v>9.9621000000000002E-10</v>
      </c>
      <c r="Q1076" s="170"/>
      <c r="R1076">
        <v>0</v>
      </c>
      <c r="S1076">
        <v>1.32281</v>
      </c>
      <c r="T1076">
        <v>8.3148199999999992</v>
      </c>
      <c r="U1076" s="170">
        <v>1.6296E-4</v>
      </c>
    </row>
    <row r="1077" spans="1:21" x14ac:dyDescent="0.25">
      <c r="A1077">
        <v>0</v>
      </c>
      <c r="B1077" s="170">
        <v>1.32281</v>
      </c>
      <c r="C1077" s="170">
        <v>8.5037900000000004</v>
      </c>
      <c r="D1077" s="180">
        <v>3.0592000000000001E-10</v>
      </c>
      <c r="F1077">
        <v>0</v>
      </c>
      <c r="G1077" s="170">
        <v>1.32281</v>
      </c>
      <c r="H1077">
        <v>8.5037900000000004</v>
      </c>
      <c r="I1077" s="170">
        <v>5.2008999999999996E-6</v>
      </c>
      <c r="L1077" s="170"/>
      <c r="M1077" s="183">
        <v>0</v>
      </c>
      <c r="N1077" s="111">
        <v>1.32281</v>
      </c>
      <c r="O1077">
        <v>8.5037900000000004</v>
      </c>
      <c r="P1077" s="170">
        <v>8.1432000000000004E-10</v>
      </c>
      <c r="Q1077" s="170"/>
      <c r="R1077">
        <v>0</v>
      </c>
      <c r="S1077">
        <v>1.32281</v>
      </c>
      <c r="T1077">
        <v>8.5037900000000004</v>
      </c>
      <c r="U1077" s="170">
        <v>1.5254E-4</v>
      </c>
    </row>
    <row r="1078" spans="1:21" x14ac:dyDescent="0.25">
      <c r="A1078">
        <v>0</v>
      </c>
      <c r="B1078" s="170">
        <v>1.32281</v>
      </c>
      <c r="C1078" s="170">
        <v>8.6927599999999998</v>
      </c>
      <c r="D1078" s="180">
        <v>2.1889000000000001E-10</v>
      </c>
      <c r="F1078">
        <v>0</v>
      </c>
      <c r="G1078" s="170">
        <v>1.32281</v>
      </c>
      <c r="H1078">
        <v>8.6927599999999998</v>
      </c>
      <c r="I1078" s="170">
        <v>3.7243999999999999E-6</v>
      </c>
      <c r="L1078" s="170"/>
      <c r="M1078" s="183">
        <v>0</v>
      </c>
      <c r="N1078" s="111">
        <v>1.32281</v>
      </c>
      <c r="O1078">
        <v>8.6927599999999998</v>
      </c>
      <c r="P1078" s="170">
        <v>6.7138999999999999E-10</v>
      </c>
      <c r="Q1078" s="170"/>
      <c r="R1078">
        <v>0</v>
      </c>
      <c r="S1078">
        <v>1.32281</v>
      </c>
      <c r="T1078">
        <v>8.6927599999999998</v>
      </c>
      <c r="U1078" s="170">
        <v>1.4233E-4</v>
      </c>
    </row>
    <row r="1079" spans="1:21" x14ac:dyDescent="0.25">
      <c r="A1079">
        <v>0</v>
      </c>
      <c r="B1079" s="170">
        <v>1.32281</v>
      </c>
      <c r="C1079" s="170">
        <v>8.8817400000000006</v>
      </c>
      <c r="D1079" s="180">
        <v>1.5553E-10</v>
      </c>
      <c r="F1079">
        <v>0</v>
      </c>
      <c r="G1079" s="170">
        <v>1.32281</v>
      </c>
      <c r="H1079">
        <v>8.8817400000000006</v>
      </c>
      <c r="I1079" s="170">
        <v>2.6475000000000001E-6</v>
      </c>
      <c r="L1079" s="170"/>
      <c r="M1079" s="183">
        <v>0</v>
      </c>
      <c r="N1079" s="111">
        <v>1.32281</v>
      </c>
      <c r="O1079">
        <v>8.8817400000000006</v>
      </c>
      <c r="P1079" s="170">
        <v>5.5854000000000002E-10</v>
      </c>
      <c r="Q1079" s="170"/>
      <c r="R1079">
        <v>0</v>
      </c>
      <c r="S1079">
        <v>1.32281</v>
      </c>
      <c r="T1079">
        <v>8.8817400000000006</v>
      </c>
      <c r="U1079" s="170">
        <v>1.3238E-4</v>
      </c>
    </row>
    <row r="1080" spans="1:21" x14ac:dyDescent="0.25">
      <c r="A1080">
        <v>0</v>
      </c>
      <c r="B1080" s="170">
        <v>1.32281</v>
      </c>
      <c r="C1080" s="170">
        <v>9.0707100000000001</v>
      </c>
      <c r="D1080" s="180">
        <v>1.0972E-10</v>
      </c>
      <c r="F1080">
        <v>0</v>
      </c>
      <c r="G1080" s="170">
        <v>1.32281</v>
      </c>
      <c r="H1080">
        <v>9.0707100000000001</v>
      </c>
      <c r="I1080" s="170">
        <v>1.8683E-6</v>
      </c>
      <c r="L1080" s="170"/>
      <c r="M1080" s="183">
        <v>0</v>
      </c>
      <c r="N1080" s="111">
        <v>1.32281</v>
      </c>
      <c r="O1080">
        <v>9.0707100000000001</v>
      </c>
      <c r="P1080" s="170">
        <v>4.6891999999999997E-10</v>
      </c>
      <c r="Q1080" s="170"/>
      <c r="R1080">
        <v>0</v>
      </c>
      <c r="S1080">
        <v>1.32281</v>
      </c>
      <c r="T1080">
        <v>9.0707100000000001</v>
      </c>
      <c r="U1080" s="170">
        <v>1.2276E-4</v>
      </c>
    </row>
    <row r="1081" spans="1:21" x14ac:dyDescent="0.25">
      <c r="A1081">
        <v>0</v>
      </c>
      <c r="B1081" s="170">
        <v>1.32281</v>
      </c>
      <c r="C1081" s="170">
        <v>9.2596799999999995</v>
      </c>
      <c r="D1081" s="180">
        <v>7.6843999999999999E-11</v>
      </c>
      <c r="F1081">
        <v>0</v>
      </c>
      <c r="G1081" s="170">
        <v>1.32281</v>
      </c>
      <c r="H1081">
        <v>9.2596799999999995</v>
      </c>
      <c r="I1081" s="170">
        <v>1.3087000000000001E-6</v>
      </c>
      <c r="L1081" s="170"/>
      <c r="M1081" s="183">
        <v>0</v>
      </c>
      <c r="N1081" s="111">
        <v>1.32281</v>
      </c>
      <c r="O1081">
        <v>9.2596799999999995</v>
      </c>
      <c r="P1081" s="170">
        <v>3.9722E-10</v>
      </c>
      <c r="Q1081" s="170"/>
      <c r="R1081">
        <v>0</v>
      </c>
      <c r="S1081">
        <v>1.32281</v>
      </c>
      <c r="T1081">
        <v>9.2596799999999995</v>
      </c>
      <c r="U1081" s="170">
        <v>1.1351E-4</v>
      </c>
    </row>
    <row r="1082" spans="1:21" x14ac:dyDescent="0.25">
      <c r="A1082">
        <v>0</v>
      </c>
      <c r="B1082" s="170">
        <v>1.51179</v>
      </c>
      <c r="C1082" s="170">
        <v>-1.8897299999999999</v>
      </c>
      <c r="D1082" s="180">
        <v>1.2764E-3</v>
      </c>
      <c r="F1082">
        <v>0</v>
      </c>
      <c r="G1082" s="170">
        <v>1.51179</v>
      </c>
      <c r="H1082">
        <v>-1.8897299999999999</v>
      </c>
      <c r="I1082" s="170">
        <v>2.5344999999999999E-3</v>
      </c>
      <c r="L1082" s="170"/>
      <c r="M1082" s="183">
        <v>0</v>
      </c>
      <c r="N1082" s="111">
        <v>1.51179</v>
      </c>
      <c r="O1082">
        <v>-1.8897299999999999</v>
      </c>
      <c r="P1082" s="170">
        <v>1.2763E-3</v>
      </c>
      <c r="Q1082" s="170"/>
      <c r="R1082">
        <v>0</v>
      </c>
      <c r="S1082">
        <v>1.51179</v>
      </c>
      <c r="T1082">
        <v>-1.8897299999999999</v>
      </c>
      <c r="U1082" s="170">
        <v>1.3611999999999999E-3</v>
      </c>
    </row>
    <row r="1083" spans="1:21" x14ac:dyDescent="0.25">
      <c r="A1083">
        <v>0</v>
      </c>
      <c r="B1083" s="170">
        <v>1.51179</v>
      </c>
      <c r="C1083" s="170">
        <v>-1.70075</v>
      </c>
      <c r="D1083" s="180">
        <v>1.9437E-3</v>
      </c>
      <c r="F1083">
        <v>0</v>
      </c>
      <c r="G1083" s="170">
        <v>1.51179</v>
      </c>
      <c r="H1083">
        <v>-1.70075</v>
      </c>
      <c r="I1083" s="170">
        <v>2.9704000000000002E-3</v>
      </c>
      <c r="L1083" s="170"/>
      <c r="M1083" s="183">
        <v>0</v>
      </c>
      <c r="N1083" s="111">
        <v>1.51179</v>
      </c>
      <c r="O1083">
        <v>-1.70075</v>
      </c>
      <c r="P1083" s="170">
        <v>1.9437E-3</v>
      </c>
      <c r="Q1083" s="170"/>
      <c r="R1083">
        <v>0</v>
      </c>
      <c r="S1083">
        <v>1.51179</v>
      </c>
      <c r="T1083">
        <v>-1.70075</v>
      </c>
      <c r="U1083" s="170">
        <v>2.0173999999999999E-3</v>
      </c>
    </row>
    <row r="1084" spans="1:21" x14ac:dyDescent="0.25">
      <c r="A1084">
        <v>0</v>
      </c>
      <c r="B1084" s="170">
        <v>1.51179</v>
      </c>
      <c r="C1084" s="170">
        <v>-1.5117799999999999</v>
      </c>
      <c r="D1084" s="180">
        <v>2.9234E-3</v>
      </c>
      <c r="F1084">
        <v>0</v>
      </c>
      <c r="G1084" s="170">
        <v>1.51179</v>
      </c>
      <c r="H1084">
        <v>-1.5117799999999999</v>
      </c>
      <c r="I1084" s="170">
        <v>3.7244999999999999E-3</v>
      </c>
      <c r="L1084" s="170"/>
      <c r="M1084" s="183">
        <v>0</v>
      </c>
      <c r="N1084" s="111">
        <v>1.51179</v>
      </c>
      <c r="O1084">
        <v>-1.5117799999999999</v>
      </c>
      <c r="P1084" s="170">
        <v>2.9237E-3</v>
      </c>
      <c r="Q1084" s="170"/>
      <c r="R1084">
        <v>0</v>
      </c>
      <c r="S1084">
        <v>1.51179</v>
      </c>
      <c r="T1084">
        <v>-1.5117799999999999</v>
      </c>
      <c r="U1084" s="170">
        <v>2.9862000000000001E-3</v>
      </c>
    </row>
    <row r="1085" spans="1:21" x14ac:dyDescent="0.25">
      <c r="A1085">
        <v>0</v>
      </c>
      <c r="B1085" s="170">
        <v>1.51179</v>
      </c>
      <c r="C1085" s="170">
        <v>-1.32281</v>
      </c>
      <c r="D1085" s="180">
        <v>4.3131000000000003E-3</v>
      </c>
      <c r="F1085">
        <v>0</v>
      </c>
      <c r="G1085" s="170">
        <v>1.51179</v>
      </c>
      <c r="H1085">
        <v>-1.32281</v>
      </c>
      <c r="I1085" s="170">
        <v>4.9102E-3</v>
      </c>
      <c r="L1085" s="170"/>
      <c r="M1085" s="183">
        <v>0</v>
      </c>
      <c r="N1085" s="111">
        <v>1.51179</v>
      </c>
      <c r="O1085">
        <v>-1.32281</v>
      </c>
      <c r="P1085" s="170">
        <v>4.3137000000000002E-3</v>
      </c>
      <c r="Q1085" s="170"/>
      <c r="R1085">
        <v>0</v>
      </c>
      <c r="S1085">
        <v>1.51179</v>
      </c>
      <c r="T1085">
        <v>-1.32281</v>
      </c>
      <c r="U1085" s="170">
        <v>4.3652999999999999E-3</v>
      </c>
    </row>
    <row r="1086" spans="1:21" x14ac:dyDescent="0.25">
      <c r="A1086">
        <v>0</v>
      </c>
      <c r="B1086" s="170">
        <v>1.51179</v>
      </c>
      <c r="C1086" s="170">
        <v>-1.1338299999999999</v>
      </c>
      <c r="D1086" s="180">
        <v>6.1917999999999999E-3</v>
      </c>
      <c r="F1086">
        <v>0</v>
      </c>
      <c r="G1086" s="170">
        <v>1.51179</v>
      </c>
      <c r="H1086">
        <v>-1.1338299999999999</v>
      </c>
      <c r="I1086" s="170">
        <v>6.6185000000000003E-3</v>
      </c>
      <c r="L1086" s="170"/>
      <c r="M1086" s="183">
        <v>0</v>
      </c>
      <c r="N1086" s="111">
        <v>1.51179</v>
      </c>
      <c r="O1086">
        <v>-1.1338299999999999</v>
      </c>
      <c r="P1086" s="170">
        <v>6.1929000000000003E-3</v>
      </c>
      <c r="Q1086" s="170"/>
      <c r="R1086">
        <v>0</v>
      </c>
      <c r="S1086">
        <v>1.51179</v>
      </c>
      <c r="T1086">
        <v>-1.1338299999999999</v>
      </c>
      <c r="U1086" s="170">
        <v>6.2341000000000002E-3</v>
      </c>
    </row>
    <row r="1087" spans="1:21" x14ac:dyDescent="0.25">
      <c r="A1087">
        <v>0</v>
      </c>
      <c r="B1087" s="170">
        <v>1.51179</v>
      </c>
      <c r="C1087" s="170">
        <v>-0.94486000000000003</v>
      </c>
      <c r="D1087" s="180">
        <v>8.5775000000000001E-3</v>
      </c>
      <c r="F1087">
        <v>0</v>
      </c>
      <c r="G1087" s="170">
        <v>1.51179</v>
      </c>
      <c r="H1087">
        <v>-0.94486000000000003</v>
      </c>
      <c r="I1087" s="170">
        <v>8.8737999999999994E-3</v>
      </c>
      <c r="L1087" s="170"/>
      <c r="M1087" s="183">
        <v>0</v>
      </c>
      <c r="N1087" s="111">
        <v>1.51179</v>
      </c>
      <c r="O1087">
        <v>-0.94486000000000003</v>
      </c>
      <c r="P1087" s="170">
        <v>8.5789000000000004E-3</v>
      </c>
      <c r="Q1087" s="170"/>
      <c r="R1087">
        <v>0</v>
      </c>
      <c r="S1087">
        <v>1.51179</v>
      </c>
      <c r="T1087">
        <v>-0.94486000000000003</v>
      </c>
      <c r="U1087" s="170">
        <v>8.6111E-3</v>
      </c>
    </row>
    <row r="1088" spans="1:21" x14ac:dyDescent="0.25">
      <c r="A1088">
        <v>0</v>
      </c>
      <c r="B1088" s="170">
        <v>1.51179</v>
      </c>
      <c r="C1088" s="170">
        <v>-0.75588999999999995</v>
      </c>
      <c r="D1088" s="180">
        <v>1.1374E-2</v>
      </c>
      <c r="F1088">
        <v>0</v>
      </c>
      <c r="G1088" s="170">
        <v>1.51179</v>
      </c>
      <c r="H1088">
        <v>-0.75588999999999995</v>
      </c>
      <c r="I1088" s="170">
        <v>1.158E-2</v>
      </c>
      <c r="L1088" s="170"/>
      <c r="M1088" s="183">
        <v>0</v>
      </c>
      <c r="N1088" s="111">
        <v>1.51179</v>
      </c>
      <c r="O1088">
        <v>-0.75588999999999995</v>
      </c>
      <c r="P1088" s="170">
        <v>1.1376000000000001E-2</v>
      </c>
      <c r="Q1088" s="170"/>
      <c r="R1088">
        <v>0</v>
      </c>
      <c r="S1088">
        <v>1.51179</v>
      </c>
      <c r="T1088">
        <v>-0.75588999999999995</v>
      </c>
      <c r="U1088" s="170">
        <v>1.14E-2</v>
      </c>
    </row>
    <row r="1089" spans="1:21" x14ac:dyDescent="0.25">
      <c r="A1089">
        <v>0</v>
      </c>
      <c r="B1089" s="170">
        <v>1.51179</v>
      </c>
      <c r="C1089" s="170">
        <v>-0.56691999999999998</v>
      </c>
      <c r="D1089" s="180">
        <v>1.4324E-2</v>
      </c>
      <c r="F1089">
        <v>0</v>
      </c>
      <c r="G1089" s="170">
        <v>1.51179</v>
      </c>
      <c r="H1089">
        <v>-0.56691999999999998</v>
      </c>
      <c r="I1089" s="170">
        <v>1.4475E-2</v>
      </c>
      <c r="L1089" s="170"/>
      <c r="M1089" s="183">
        <v>0</v>
      </c>
      <c r="N1089" s="111">
        <v>1.51179</v>
      </c>
      <c r="O1089">
        <v>-0.56691999999999998</v>
      </c>
      <c r="P1089" s="170">
        <v>1.4326E-2</v>
      </c>
      <c r="Q1089" s="170"/>
      <c r="R1089">
        <v>0</v>
      </c>
      <c r="S1089">
        <v>1.51179</v>
      </c>
      <c r="T1089">
        <v>-0.56691999999999998</v>
      </c>
      <c r="U1089" s="170">
        <v>1.4345999999999999E-2</v>
      </c>
    </row>
    <row r="1090" spans="1:21" x14ac:dyDescent="0.25">
      <c r="A1090">
        <v>0</v>
      </c>
      <c r="B1090" s="170">
        <v>1.51179</v>
      </c>
      <c r="C1090" s="170">
        <v>-0.37794</v>
      </c>
      <c r="D1090" s="180">
        <v>1.7007000000000001E-2</v>
      </c>
      <c r="F1090">
        <v>0</v>
      </c>
      <c r="G1090" s="170">
        <v>1.51179</v>
      </c>
      <c r="H1090">
        <v>-0.37794</v>
      </c>
      <c r="I1090" s="170">
        <v>1.7129999999999999E-2</v>
      </c>
      <c r="L1090" s="170"/>
      <c r="M1090" s="183">
        <v>0</v>
      </c>
      <c r="N1090" s="111">
        <v>1.51179</v>
      </c>
      <c r="O1090">
        <v>-0.37794</v>
      </c>
      <c r="P1090" s="170">
        <v>1.7009E-2</v>
      </c>
      <c r="Q1090" s="170"/>
      <c r="R1090">
        <v>0</v>
      </c>
      <c r="S1090">
        <v>1.51179</v>
      </c>
      <c r="T1090">
        <v>-0.37794</v>
      </c>
      <c r="U1090" s="170">
        <v>1.7025999999999999E-2</v>
      </c>
    </row>
    <row r="1091" spans="1:21" x14ac:dyDescent="0.25">
      <c r="A1091">
        <v>0</v>
      </c>
      <c r="B1091" s="170">
        <v>1.51179</v>
      </c>
      <c r="C1091" s="170">
        <v>-0.18897</v>
      </c>
      <c r="D1091" s="180">
        <v>1.8912000000000002E-2</v>
      </c>
      <c r="F1091">
        <v>0</v>
      </c>
      <c r="G1091" s="170">
        <v>1.51179</v>
      </c>
      <c r="H1091">
        <v>-0.18897</v>
      </c>
      <c r="I1091" s="170">
        <v>1.9023000000000002E-2</v>
      </c>
      <c r="L1091" s="170"/>
      <c r="M1091" s="183">
        <v>0</v>
      </c>
      <c r="N1091" s="111">
        <v>1.51179</v>
      </c>
      <c r="O1091">
        <v>-0.18897</v>
      </c>
      <c r="P1091" s="170">
        <v>1.8914E-2</v>
      </c>
      <c r="Q1091" s="170"/>
      <c r="R1091">
        <v>0</v>
      </c>
      <c r="S1091">
        <v>1.51179</v>
      </c>
      <c r="T1091">
        <v>-0.18897</v>
      </c>
      <c r="U1091" s="170">
        <v>1.8929000000000001E-2</v>
      </c>
    </row>
    <row r="1092" spans="1:21" x14ac:dyDescent="0.25">
      <c r="A1092">
        <v>0</v>
      </c>
      <c r="B1092" s="170">
        <v>1.51179</v>
      </c>
      <c r="C1092" s="170">
        <v>0</v>
      </c>
      <c r="D1092" s="180">
        <v>1.9605000000000001E-2</v>
      </c>
      <c r="F1092">
        <v>0</v>
      </c>
      <c r="G1092" s="170">
        <v>1.51179</v>
      </c>
      <c r="H1092">
        <v>0</v>
      </c>
      <c r="I1092" s="170">
        <v>1.9713000000000001E-2</v>
      </c>
      <c r="L1092" s="170"/>
      <c r="M1092" s="183">
        <v>0</v>
      </c>
      <c r="N1092" s="111">
        <v>1.51179</v>
      </c>
      <c r="O1092">
        <v>0</v>
      </c>
      <c r="P1092" s="170">
        <v>1.9606999999999999E-2</v>
      </c>
      <c r="Q1092" s="170"/>
      <c r="R1092">
        <v>0</v>
      </c>
      <c r="S1092">
        <v>1.51179</v>
      </c>
      <c r="T1092">
        <v>0</v>
      </c>
      <c r="U1092" s="170">
        <v>1.9621E-2</v>
      </c>
    </row>
    <row r="1093" spans="1:21" x14ac:dyDescent="0.25">
      <c r="A1093">
        <v>0</v>
      </c>
      <c r="B1093" s="170">
        <v>1.51179</v>
      </c>
      <c r="C1093" s="170">
        <v>0.18898000000000001</v>
      </c>
      <c r="D1093" s="180">
        <v>1.8912000000000002E-2</v>
      </c>
      <c r="F1093">
        <v>0</v>
      </c>
      <c r="G1093" s="170">
        <v>1.51179</v>
      </c>
      <c r="H1093">
        <v>0.18898000000000001</v>
      </c>
      <c r="I1093" s="170">
        <v>1.9023000000000002E-2</v>
      </c>
      <c r="L1093" s="170"/>
      <c r="M1093" s="183">
        <v>0</v>
      </c>
      <c r="N1093" s="111">
        <v>1.51179</v>
      </c>
      <c r="O1093">
        <v>0.18898000000000001</v>
      </c>
      <c r="P1093" s="170">
        <v>1.8914E-2</v>
      </c>
      <c r="Q1093" s="170"/>
      <c r="R1093">
        <v>0</v>
      </c>
      <c r="S1093">
        <v>1.51179</v>
      </c>
      <c r="T1093">
        <v>0.18898000000000001</v>
      </c>
      <c r="U1093" s="170">
        <v>1.8929000000000001E-2</v>
      </c>
    </row>
    <row r="1094" spans="1:21" x14ac:dyDescent="0.25">
      <c r="A1094">
        <v>0</v>
      </c>
      <c r="B1094" s="170">
        <v>1.51179</v>
      </c>
      <c r="C1094" s="170">
        <v>0.37795000000000001</v>
      </c>
      <c r="D1094" s="180">
        <v>1.7007000000000001E-2</v>
      </c>
      <c r="F1094">
        <v>0</v>
      </c>
      <c r="G1094" s="170">
        <v>1.51179</v>
      </c>
      <c r="H1094">
        <v>0.37795000000000001</v>
      </c>
      <c r="I1094" s="170">
        <v>1.7129999999999999E-2</v>
      </c>
      <c r="L1094" s="170"/>
      <c r="M1094" s="183">
        <v>0</v>
      </c>
      <c r="N1094" s="111">
        <v>1.51179</v>
      </c>
      <c r="O1094">
        <v>0.37795000000000001</v>
      </c>
      <c r="P1094" s="170">
        <v>1.7009E-2</v>
      </c>
      <c r="Q1094" s="170"/>
      <c r="R1094">
        <v>0</v>
      </c>
      <c r="S1094">
        <v>1.51179</v>
      </c>
      <c r="T1094">
        <v>0.37795000000000001</v>
      </c>
      <c r="U1094" s="170">
        <v>1.7025999999999999E-2</v>
      </c>
    </row>
    <row r="1095" spans="1:21" x14ac:dyDescent="0.25">
      <c r="A1095">
        <v>0</v>
      </c>
      <c r="B1095" s="170">
        <v>1.51179</v>
      </c>
      <c r="C1095" s="170">
        <v>0.56691999999999998</v>
      </c>
      <c r="D1095" s="180">
        <v>1.4324E-2</v>
      </c>
      <c r="F1095">
        <v>0</v>
      </c>
      <c r="G1095" s="170">
        <v>1.51179</v>
      </c>
      <c r="H1095">
        <v>0.56691999999999998</v>
      </c>
      <c r="I1095" s="170">
        <v>1.4475E-2</v>
      </c>
      <c r="L1095" s="170"/>
      <c r="M1095" s="183">
        <v>0</v>
      </c>
      <c r="N1095" s="111">
        <v>1.51179</v>
      </c>
      <c r="O1095">
        <v>0.56691999999999998</v>
      </c>
      <c r="P1095" s="170">
        <v>1.4326E-2</v>
      </c>
      <c r="Q1095" s="170"/>
      <c r="R1095">
        <v>0</v>
      </c>
      <c r="S1095">
        <v>1.51179</v>
      </c>
      <c r="T1095">
        <v>0.56691999999999998</v>
      </c>
      <c r="U1095" s="170">
        <v>1.4345999999999999E-2</v>
      </c>
    </row>
    <row r="1096" spans="1:21" x14ac:dyDescent="0.25">
      <c r="A1096">
        <v>0</v>
      </c>
      <c r="B1096" s="170">
        <v>1.51179</v>
      </c>
      <c r="C1096" s="170">
        <v>0.75590000000000002</v>
      </c>
      <c r="D1096" s="180">
        <v>1.1374E-2</v>
      </c>
      <c r="F1096">
        <v>0</v>
      </c>
      <c r="G1096" s="170">
        <v>1.51179</v>
      </c>
      <c r="H1096">
        <v>0.75590000000000002</v>
      </c>
      <c r="I1096" s="170">
        <v>1.158E-2</v>
      </c>
      <c r="L1096" s="170"/>
      <c r="M1096" s="183">
        <v>0</v>
      </c>
      <c r="N1096" s="111">
        <v>1.51179</v>
      </c>
      <c r="O1096">
        <v>0.75590000000000002</v>
      </c>
      <c r="P1096" s="170">
        <v>1.1376000000000001E-2</v>
      </c>
      <c r="Q1096" s="170"/>
      <c r="R1096">
        <v>0</v>
      </c>
      <c r="S1096">
        <v>1.51179</v>
      </c>
      <c r="T1096">
        <v>0.75590000000000002</v>
      </c>
      <c r="U1096" s="170">
        <v>1.14E-2</v>
      </c>
    </row>
    <row r="1097" spans="1:21" x14ac:dyDescent="0.25">
      <c r="A1097">
        <v>0</v>
      </c>
      <c r="B1097" s="170">
        <v>1.51179</v>
      </c>
      <c r="C1097" s="170">
        <v>0.94486999999999999</v>
      </c>
      <c r="D1097" s="180">
        <v>8.5775000000000001E-3</v>
      </c>
      <c r="F1097">
        <v>0</v>
      </c>
      <c r="G1097" s="170">
        <v>1.51179</v>
      </c>
      <c r="H1097">
        <v>0.94486999999999999</v>
      </c>
      <c r="I1097" s="170">
        <v>8.8737999999999994E-3</v>
      </c>
      <c r="L1097" s="170"/>
      <c r="M1097" s="183">
        <v>0</v>
      </c>
      <c r="N1097" s="111">
        <v>1.51179</v>
      </c>
      <c r="O1097">
        <v>0.94486999999999999</v>
      </c>
      <c r="P1097" s="170">
        <v>8.5789000000000004E-3</v>
      </c>
      <c r="Q1097" s="170"/>
      <c r="R1097">
        <v>0</v>
      </c>
      <c r="S1097">
        <v>1.51179</v>
      </c>
      <c r="T1097">
        <v>0.94486999999999999</v>
      </c>
      <c r="U1097" s="170">
        <v>8.6111E-3</v>
      </c>
    </row>
    <row r="1098" spans="1:21" x14ac:dyDescent="0.25">
      <c r="A1098">
        <v>0</v>
      </c>
      <c r="B1098" s="170">
        <v>1.51179</v>
      </c>
      <c r="C1098" s="170">
        <v>1.13384</v>
      </c>
      <c r="D1098" s="180">
        <v>6.1917999999999999E-3</v>
      </c>
      <c r="F1098">
        <v>0</v>
      </c>
      <c r="G1098" s="170">
        <v>1.51179</v>
      </c>
      <c r="H1098">
        <v>1.13384</v>
      </c>
      <c r="I1098" s="170">
        <v>6.6185000000000003E-3</v>
      </c>
      <c r="L1098" s="170"/>
      <c r="M1098" s="183">
        <v>0</v>
      </c>
      <c r="N1098" s="111">
        <v>1.51179</v>
      </c>
      <c r="O1098">
        <v>1.13384</v>
      </c>
      <c r="P1098" s="170">
        <v>6.1929000000000003E-3</v>
      </c>
      <c r="Q1098" s="170"/>
      <c r="R1098">
        <v>0</v>
      </c>
      <c r="S1098">
        <v>1.51179</v>
      </c>
      <c r="T1098">
        <v>1.13384</v>
      </c>
      <c r="U1098" s="170">
        <v>6.2341000000000002E-3</v>
      </c>
    </row>
    <row r="1099" spans="1:21" x14ac:dyDescent="0.25">
      <c r="A1099">
        <v>0</v>
      </c>
      <c r="B1099" s="170">
        <v>1.51179</v>
      </c>
      <c r="C1099" s="170">
        <v>1.32281</v>
      </c>
      <c r="D1099" s="180">
        <v>4.3131000000000003E-3</v>
      </c>
      <c r="F1099">
        <v>0</v>
      </c>
      <c r="G1099" s="170">
        <v>1.51179</v>
      </c>
      <c r="H1099">
        <v>1.32281</v>
      </c>
      <c r="I1099" s="170">
        <v>4.9102E-3</v>
      </c>
      <c r="L1099" s="170"/>
      <c r="M1099" s="183">
        <v>0</v>
      </c>
      <c r="N1099" s="111">
        <v>1.51179</v>
      </c>
      <c r="O1099">
        <v>1.32281</v>
      </c>
      <c r="P1099" s="170">
        <v>4.3137000000000002E-3</v>
      </c>
      <c r="Q1099" s="170"/>
      <c r="R1099">
        <v>0</v>
      </c>
      <c r="S1099">
        <v>1.51179</v>
      </c>
      <c r="T1099">
        <v>1.32281</v>
      </c>
      <c r="U1099" s="170">
        <v>4.3652999999999999E-3</v>
      </c>
    </row>
    <row r="1100" spans="1:21" x14ac:dyDescent="0.25">
      <c r="A1100">
        <v>0</v>
      </c>
      <c r="B1100" s="170">
        <v>1.51179</v>
      </c>
      <c r="C1100" s="170">
        <v>1.51179</v>
      </c>
      <c r="D1100" s="180">
        <v>2.9234E-3</v>
      </c>
      <c r="F1100">
        <v>0</v>
      </c>
      <c r="G1100" s="170">
        <v>1.51179</v>
      </c>
      <c r="H1100">
        <v>1.51179</v>
      </c>
      <c r="I1100" s="170">
        <v>3.7244999999999999E-3</v>
      </c>
      <c r="L1100" s="170"/>
      <c r="M1100" s="183">
        <v>0</v>
      </c>
      <c r="N1100" s="111">
        <v>1.51179</v>
      </c>
      <c r="O1100">
        <v>1.51179</v>
      </c>
      <c r="P1100" s="170">
        <v>2.9237E-3</v>
      </c>
      <c r="Q1100" s="170"/>
      <c r="R1100">
        <v>0</v>
      </c>
      <c r="S1100">
        <v>1.51179</v>
      </c>
      <c r="T1100">
        <v>1.51179</v>
      </c>
      <c r="U1100" s="170">
        <v>2.9862000000000001E-3</v>
      </c>
    </row>
    <row r="1101" spans="1:21" x14ac:dyDescent="0.25">
      <c r="A1101">
        <v>0</v>
      </c>
      <c r="B1101" s="170">
        <v>1.51179</v>
      </c>
      <c r="C1101" s="170">
        <v>1.70076</v>
      </c>
      <c r="D1101" s="180">
        <v>1.9437E-3</v>
      </c>
      <c r="F1101">
        <v>0</v>
      </c>
      <c r="G1101" s="170">
        <v>1.51179</v>
      </c>
      <c r="H1101">
        <v>1.70076</v>
      </c>
      <c r="I1101" s="170">
        <v>2.9704000000000002E-3</v>
      </c>
      <c r="L1101" s="170"/>
      <c r="M1101" s="183">
        <v>0</v>
      </c>
      <c r="N1101" s="111">
        <v>1.51179</v>
      </c>
      <c r="O1101">
        <v>1.70076</v>
      </c>
      <c r="P1101" s="170">
        <v>1.9437E-3</v>
      </c>
      <c r="Q1101" s="170"/>
      <c r="R1101">
        <v>0</v>
      </c>
      <c r="S1101">
        <v>1.51179</v>
      </c>
      <c r="T1101">
        <v>1.70076</v>
      </c>
      <c r="U1101" s="170">
        <v>2.0173999999999999E-3</v>
      </c>
    </row>
    <row r="1102" spans="1:21" x14ac:dyDescent="0.25">
      <c r="A1102">
        <v>0</v>
      </c>
      <c r="B1102" s="170">
        <v>1.51179</v>
      </c>
      <c r="C1102" s="170">
        <v>1.8897299999999999</v>
      </c>
      <c r="D1102" s="180">
        <v>1.2764E-3</v>
      </c>
      <c r="F1102">
        <v>0</v>
      </c>
      <c r="G1102" s="170">
        <v>1.51179</v>
      </c>
      <c r="H1102">
        <v>1.8897299999999999</v>
      </c>
      <c r="I1102" s="170">
        <v>2.5344999999999999E-3</v>
      </c>
      <c r="L1102" s="170"/>
      <c r="M1102" s="183">
        <v>0</v>
      </c>
      <c r="N1102" s="111">
        <v>1.51179</v>
      </c>
      <c r="O1102">
        <v>1.8897299999999999</v>
      </c>
      <c r="P1102" s="170">
        <v>1.2763E-3</v>
      </c>
      <c r="Q1102" s="170"/>
      <c r="R1102">
        <v>0</v>
      </c>
      <c r="S1102">
        <v>1.51179</v>
      </c>
      <c r="T1102">
        <v>1.8897299999999999</v>
      </c>
      <c r="U1102" s="170">
        <v>1.3611999999999999E-3</v>
      </c>
    </row>
    <row r="1103" spans="1:21" x14ac:dyDescent="0.25">
      <c r="A1103">
        <v>0</v>
      </c>
      <c r="B1103" s="170">
        <v>1.51179</v>
      </c>
      <c r="C1103" s="170">
        <v>2.0787100000000001</v>
      </c>
      <c r="D1103" s="180">
        <v>8.3199999999999995E-4</v>
      </c>
      <c r="F1103">
        <v>0</v>
      </c>
      <c r="G1103" s="170">
        <v>1.51179</v>
      </c>
      <c r="H1103">
        <v>2.0787100000000001</v>
      </c>
      <c r="I1103" s="170">
        <v>2.3099000000000001E-3</v>
      </c>
      <c r="L1103" s="170"/>
      <c r="M1103" s="183">
        <v>0</v>
      </c>
      <c r="N1103" s="111">
        <v>1.51179</v>
      </c>
      <c r="O1103">
        <v>2.0787100000000001</v>
      </c>
      <c r="P1103" s="170">
        <v>8.3173999999999998E-4</v>
      </c>
      <c r="Q1103" s="170"/>
      <c r="R1103">
        <v>0</v>
      </c>
      <c r="S1103">
        <v>1.51179</v>
      </c>
      <c r="T1103">
        <v>2.0787100000000001</v>
      </c>
      <c r="U1103" s="170">
        <v>9.2770999999999999E-4</v>
      </c>
    </row>
    <row r="1104" spans="1:21" x14ac:dyDescent="0.25">
      <c r="A1104">
        <v>0</v>
      </c>
      <c r="B1104" s="170">
        <v>1.51179</v>
      </c>
      <c r="C1104" s="170">
        <v>2.2676799999999999</v>
      </c>
      <c r="D1104" s="180">
        <v>5.3943000000000003E-4</v>
      </c>
      <c r="F1104">
        <v>0</v>
      </c>
      <c r="G1104" s="170">
        <v>1.51179</v>
      </c>
      <c r="H1104">
        <v>2.2676799999999999</v>
      </c>
      <c r="I1104" s="170">
        <v>2.2093E-3</v>
      </c>
      <c r="L1104" s="170"/>
      <c r="M1104" s="183">
        <v>0</v>
      </c>
      <c r="N1104" s="111">
        <v>1.51179</v>
      </c>
      <c r="O1104">
        <v>2.2676799999999999</v>
      </c>
      <c r="P1104" s="170">
        <v>5.3910000000000004E-4</v>
      </c>
      <c r="Q1104" s="170"/>
      <c r="R1104">
        <v>0</v>
      </c>
      <c r="S1104">
        <v>1.51179</v>
      </c>
      <c r="T1104">
        <v>2.2676799999999999</v>
      </c>
      <c r="U1104" s="170">
        <v>6.4621000000000004E-4</v>
      </c>
    </row>
    <row r="1105" spans="1:21" x14ac:dyDescent="0.25">
      <c r="A1105">
        <v>0</v>
      </c>
      <c r="B1105" s="170">
        <v>1.51179</v>
      </c>
      <c r="C1105" s="170">
        <v>2.4566499999999998</v>
      </c>
      <c r="D1105" s="180">
        <v>3.4776000000000002E-4</v>
      </c>
      <c r="F1105">
        <v>0</v>
      </c>
      <c r="G1105" s="170">
        <v>1.51179</v>
      </c>
      <c r="H1105">
        <v>2.4566499999999998</v>
      </c>
      <c r="I1105" s="170">
        <v>2.1687E-3</v>
      </c>
      <c r="L1105" s="170"/>
      <c r="M1105" s="183">
        <v>0</v>
      </c>
      <c r="N1105" s="111">
        <v>1.51179</v>
      </c>
      <c r="O1105">
        <v>2.4566499999999998</v>
      </c>
      <c r="P1105" s="170">
        <v>3.4741999999999998E-4</v>
      </c>
      <c r="Q1105" s="170"/>
      <c r="R1105">
        <v>0</v>
      </c>
      <c r="S1105">
        <v>1.51179</v>
      </c>
      <c r="T1105">
        <v>2.4566499999999998</v>
      </c>
      <c r="U1105" s="170">
        <v>4.6585000000000002E-4</v>
      </c>
    </row>
    <row r="1106" spans="1:21" x14ac:dyDescent="0.25">
      <c r="A1106">
        <v>0</v>
      </c>
      <c r="B1106" s="170">
        <v>1.51179</v>
      </c>
      <c r="C1106" s="170">
        <v>2.6456300000000001</v>
      </c>
      <c r="D1106" s="180">
        <v>2.2243E-4</v>
      </c>
      <c r="F1106">
        <v>0</v>
      </c>
      <c r="G1106" s="170">
        <v>1.51179</v>
      </c>
      <c r="H1106">
        <v>2.6456300000000001</v>
      </c>
      <c r="I1106" s="170">
        <v>2.1448000000000001E-3</v>
      </c>
      <c r="L1106" s="170"/>
      <c r="M1106" s="183">
        <v>0</v>
      </c>
      <c r="N1106" s="111">
        <v>1.51179</v>
      </c>
      <c r="O1106">
        <v>2.6456300000000001</v>
      </c>
      <c r="P1106" s="170">
        <v>2.2211E-4</v>
      </c>
      <c r="Q1106" s="170"/>
      <c r="R1106">
        <v>0</v>
      </c>
      <c r="S1106">
        <v>1.51179</v>
      </c>
      <c r="T1106">
        <v>2.6456300000000001</v>
      </c>
      <c r="U1106" s="170">
        <v>3.5215000000000002E-4</v>
      </c>
    </row>
    <row r="1107" spans="1:21" x14ac:dyDescent="0.25">
      <c r="A1107">
        <v>0</v>
      </c>
      <c r="B1107" s="170">
        <v>1.51179</v>
      </c>
      <c r="C1107" s="170">
        <v>2.8346</v>
      </c>
      <c r="D1107" s="180">
        <v>1.407E-4</v>
      </c>
      <c r="F1107">
        <v>0</v>
      </c>
      <c r="G1107" s="170">
        <v>1.51179</v>
      </c>
      <c r="H1107">
        <v>2.8346</v>
      </c>
      <c r="I1107" s="170">
        <v>2.111E-3</v>
      </c>
      <c r="L1107" s="170"/>
      <c r="M1107" s="183">
        <v>0</v>
      </c>
      <c r="N1107" s="111">
        <v>1.51179</v>
      </c>
      <c r="O1107">
        <v>2.8346</v>
      </c>
      <c r="P1107" s="170">
        <v>1.4041999999999999E-4</v>
      </c>
      <c r="Q1107" s="170"/>
      <c r="R1107">
        <v>0</v>
      </c>
      <c r="S1107">
        <v>1.51179</v>
      </c>
      <c r="T1107">
        <v>2.8346</v>
      </c>
      <c r="U1107" s="170">
        <v>2.8243000000000002E-4</v>
      </c>
    </row>
    <row r="1108" spans="1:21" x14ac:dyDescent="0.25">
      <c r="A1108">
        <v>0</v>
      </c>
      <c r="B1108" s="170">
        <v>1.51179</v>
      </c>
      <c r="C1108" s="170">
        <v>3.0235699999999999</v>
      </c>
      <c r="D1108" s="180">
        <v>8.7740999999999999E-5</v>
      </c>
      <c r="F1108">
        <v>0</v>
      </c>
      <c r="G1108" s="170">
        <v>1.51179</v>
      </c>
      <c r="H1108">
        <v>3.0235699999999999</v>
      </c>
      <c r="I1108" s="170">
        <v>2.0536E-3</v>
      </c>
      <c r="L1108" s="170"/>
      <c r="M1108" s="183">
        <v>0</v>
      </c>
      <c r="N1108" s="111">
        <v>1.51179</v>
      </c>
      <c r="O1108">
        <v>3.0235699999999999</v>
      </c>
      <c r="P1108" s="170">
        <v>8.7509999999999994E-5</v>
      </c>
      <c r="Q1108" s="170"/>
      <c r="R1108">
        <v>0</v>
      </c>
      <c r="S1108">
        <v>1.51179</v>
      </c>
      <c r="T1108">
        <v>3.0235699999999999</v>
      </c>
      <c r="U1108" s="170">
        <v>2.4180999999999999E-4</v>
      </c>
    </row>
    <row r="1109" spans="1:21" x14ac:dyDescent="0.25">
      <c r="A1109">
        <v>0</v>
      </c>
      <c r="B1109" s="170">
        <v>1.51179</v>
      </c>
      <c r="C1109" s="170">
        <v>3.2125400000000002</v>
      </c>
      <c r="D1109" s="180">
        <v>5.3795000000000002E-5</v>
      </c>
      <c r="F1109">
        <v>0</v>
      </c>
      <c r="G1109" s="170">
        <v>1.51179</v>
      </c>
      <c r="H1109">
        <v>3.2125400000000002</v>
      </c>
      <c r="I1109" s="170">
        <v>1.9675000000000001E-3</v>
      </c>
      <c r="L1109" s="170"/>
      <c r="M1109" s="183">
        <v>0</v>
      </c>
      <c r="N1109" s="111">
        <v>1.51179</v>
      </c>
      <c r="O1109">
        <v>3.2125400000000002</v>
      </c>
      <c r="P1109" s="170">
        <v>5.3613000000000003E-5</v>
      </c>
      <c r="Q1109" s="170"/>
      <c r="R1109">
        <v>0</v>
      </c>
      <c r="S1109">
        <v>1.51179</v>
      </c>
      <c r="T1109">
        <v>3.2125400000000002</v>
      </c>
      <c r="U1109" s="170">
        <v>2.2044999999999999E-4</v>
      </c>
    </row>
    <row r="1110" spans="1:21" x14ac:dyDescent="0.25">
      <c r="A1110">
        <v>0</v>
      </c>
      <c r="B1110" s="170">
        <v>1.51179</v>
      </c>
      <c r="C1110" s="170">
        <v>3.4015200000000001</v>
      </c>
      <c r="D1110" s="180">
        <v>3.2373000000000003E-5</v>
      </c>
      <c r="F1110">
        <v>0</v>
      </c>
      <c r="G1110" s="170">
        <v>1.51179</v>
      </c>
      <c r="H1110">
        <v>3.4015200000000001</v>
      </c>
      <c r="I1110" s="170">
        <v>1.8538999999999999E-3</v>
      </c>
      <c r="L1110" s="170"/>
      <c r="M1110" s="183">
        <v>0</v>
      </c>
      <c r="N1110" s="111">
        <v>1.51179</v>
      </c>
      <c r="O1110">
        <v>3.4015200000000001</v>
      </c>
      <c r="P1110" s="170">
        <v>3.2234999999999999E-5</v>
      </c>
      <c r="Q1110" s="170"/>
      <c r="R1110">
        <v>0</v>
      </c>
      <c r="S1110">
        <v>1.51179</v>
      </c>
      <c r="T1110">
        <v>3.4015200000000001</v>
      </c>
      <c r="U1110" s="170">
        <v>2.1170999999999999E-4</v>
      </c>
    </row>
    <row r="1111" spans="1:21" x14ac:dyDescent="0.25">
      <c r="A1111">
        <v>0</v>
      </c>
      <c r="B1111" s="170">
        <v>1.51179</v>
      </c>
      <c r="C1111" s="170">
        <v>3.59049</v>
      </c>
      <c r="D1111" s="180">
        <v>1.9108000000000001E-5</v>
      </c>
      <c r="F1111">
        <v>0</v>
      </c>
      <c r="G1111" s="170">
        <v>1.51179</v>
      </c>
      <c r="H1111">
        <v>3.59049</v>
      </c>
      <c r="I1111" s="170">
        <v>1.7177E-3</v>
      </c>
      <c r="L1111" s="170"/>
      <c r="M1111" s="183">
        <v>0</v>
      </c>
      <c r="N1111" s="111">
        <v>1.51179</v>
      </c>
      <c r="O1111">
        <v>3.59049</v>
      </c>
      <c r="P1111" s="170">
        <v>1.9009999999999999E-5</v>
      </c>
      <c r="Q1111" s="170"/>
      <c r="R1111">
        <v>0</v>
      </c>
      <c r="S1111">
        <v>1.51179</v>
      </c>
      <c r="T1111">
        <v>3.59049</v>
      </c>
      <c r="U1111" s="170">
        <v>2.1102E-4</v>
      </c>
    </row>
    <row r="1112" spans="1:21" x14ac:dyDescent="0.25">
      <c r="A1112">
        <v>0</v>
      </c>
      <c r="B1112" s="170">
        <v>1.51179</v>
      </c>
      <c r="C1112" s="170">
        <v>3.7794599999999998</v>
      </c>
      <c r="D1112" s="180">
        <v>1.1069E-5</v>
      </c>
      <c r="F1112">
        <v>0</v>
      </c>
      <c r="G1112" s="170">
        <v>1.51179</v>
      </c>
      <c r="H1112">
        <v>3.7794599999999998</v>
      </c>
      <c r="I1112" s="170">
        <v>1.5655000000000001E-3</v>
      </c>
      <c r="L1112" s="170"/>
      <c r="M1112" s="183">
        <v>0</v>
      </c>
      <c r="N1112" s="111">
        <v>1.51179</v>
      </c>
      <c r="O1112">
        <v>3.7794599999999998</v>
      </c>
      <c r="P1112" s="170">
        <v>1.1001E-5</v>
      </c>
      <c r="Q1112" s="170"/>
      <c r="R1112">
        <v>0</v>
      </c>
      <c r="S1112">
        <v>1.51179</v>
      </c>
      <c r="T1112">
        <v>3.7794599999999998</v>
      </c>
      <c r="U1112" s="170">
        <v>2.1524000000000001E-4</v>
      </c>
    </row>
    <row r="1113" spans="1:21" x14ac:dyDescent="0.25">
      <c r="A1113">
        <v>0</v>
      </c>
      <c r="B1113" s="170">
        <v>1.51179</v>
      </c>
      <c r="C1113" s="170">
        <v>3.9684400000000002</v>
      </c>
      <c r="D1113" s="180">
        <v>6.3026999999999998E-6</v>
      </c>
      <c r="F1113">
        <v>0</v>
      </c>
      <c r="G1113" s="170">
        <v>1.51179</v>
      </c>
      <c r="H1113">
        <v>3.9684400000000002</v>
      </c>
      <c r="I1113" s="170">
        <v>1.4046E-3</v>
      </c>
      <c r="L1113" s="170"/>
      <c r="M1113" s="183">
        <v>0</v>
      </c>
      <c r="N1113" s="111">
        <v>1.51179</v>
      </c>
      <c r="O1113">
        <v>3.9684400000000002</v>
      </c>
      <c r="P1113" s="170">
        <v>6.2585000000000003E-6</v>
      </c>
      <c r="Q1113" s="170"/>
      <c r="R1113">
        <v>0</v>
      </c>
      <c r="S1113">
        <v>1.51179</v>
      </c>
      <c r="T1113">
        <v>3.9684400000000002</v>
      </c>
      <c r="U1113" s="170">
        <v>2.2219000000000001E-4</v>
      </c>
    </row>
    <row r="1114" spans="1:21" x14ac:dyDescent="0.25">
      <c r="A1114">
        <v>0</v>
      </c>
      <c r="B1114" s="170">
        <v>1.51179</v>
      </c>
      <c r="C1114" s="170">
        <v>4.1574099999999996</v>
      </c>
      <c r="D1114" s="180">
        <v>3.5375999999999998E-6</v>
      </c>
      <c r="F1114">
        <v>0</v>
      </c>
      <c r="G1114" s="170">
        <v>1.51179</v>
      </c>
      <c r="H1114">
        <v>4.1574099999999996</v>
      </c>
      <c r="I1114" s="170">
        <v>1.2417999999999999E-3</v>
      </c>
      <c r="L1114" s="170"/>
      <c r="M1114" s="183">
        <v>0</v>
      </c>
      <c r="N1114" s="111">
        <v>1.51179</v>
      </c>
      <c r="O1114">
        <v>4.1574099999999996</v>
      </c>
      <c r="P1114" s="170">
        <v>3.5103999999999999E-6</v>
      </c>
      <c r="Q1114" s="170"/>
      <c r="R1114">
        <v>0</v>
      </c>
      <c r="S1114">
        <v>1.51179</v>
      </c>
      <c r="T1114">
        <v>4.1574099999999996</v>
      </c>
      <c r="U1114" s="170">
        <v>2.3038E-4</v>
      </c>
    </row>
    <row r="1115" spans="1:21" x14ac:dyDescent="0.25">
      <c r="A1115">
        <v>0</v>
      </c>
      <c r="B1115" s="170">
        <v>1.51179</v>
      </c>
      <c r="C1115" s="170">
        <v>4.3463799999999999</v>
      </c>
      <c r="D1115" s="180">
        <v>1.9651E-6</v>
      </c>
      <c r="F1115">
        <v>0</v>
      </c>
      <c r="G1115" s="170">
        <v>1.51179</v>
      </c>
      <c r="H1115">
        <v>4.3463799999999999</v>
      </c>
      <c r="I1115" s="170">
        <v>1.0828000000000001E-3</v>
      </c>
      <c r="L1115" s="170"/>
      <c r="M1115" s="183">
        <v>0</v>
      </c>
      <c r="N1115" s="111">
        <v>1.51179</v>
      </c>
      <c r="O1115">
        <v>4.3463799999999999</v>
      </c>
      <c r="P1115" s="170">
        <v>1.9497000000000002E-6</v>
      </c>
      <c r="Q1115" s="170"/>
      <c r="R1115">
        <v>0</v>
      </c>
      <c r="S1115">
        <v>1.51179</v>
      </c>
      <c r="T1115">
        <v>4.3463799999999999</v>
      </c>
      <c r="U1115" s="170">
        <v>2.3881E-4</v>
      </c>
    </row>
    <row r="1116" spans="1:21" x14ac:dyDescent="0.25">
      <c r="A1116">
        <v>0</v>
      </c>
      <c r="B1116" s="170">
        <v>1.51179</v>
      </c>
      <c r="C1116" s="170">
        <v>4.5353599999999998</v>
      </c>
      <c r="D1116" s="180">
        <v>1.0860000000000001E-6</v>
      </c>
      <c r="F1116">
        <v>0</v>
      </c>
      <c r="G1116" s="170">
        <v>1.51179</v>
      </c>
      <c r="H1116">
        <v>4.5353599999999998</v>
      </c>
      <c r="I1116" s="170">
        <v>9.3201999999999998E-4</v>
      </c>
      <c r="L1116" s="170"/>
      <c r="M1116" s="183">
        <v>0</v>
      </c>
      <c r="N1116" s="111">
        <v>1.51179</v>
      </c>
      <c r="O1116">
        <v>4.5353599999999998</v>
      </c>
      <c r="P1116" s="170">
        <v>1.0784999999999999E-6</v>
      </c>
      <c r="Q1116" s="170"/>
      <c r="R1116">
        <v>0</v>
      </c>
      <c r="S1116">
        <v>1.51179</v>
      </c>
      <c r="T1116">
        <v>4.5353599999999998</v>
      </c>
      <c r="U1116" s="170">
        <v>2.4677999999999999E-4</v>
      </c>
    </row>
    <row r="1117" spans="1:21" x14ac:dyDescent="0.25">
      <c r="A1117">
        <v>0</v>
      </c>
      <c r="B1117" s="170">
        <v>1.51179</v>
      </c>
      <c r="C1117" s="170">
        <v>4.7243300000000001</v>
      </c>
      <c r="D1117" s="180">
        <v>6.0101999999999996E-7</v>
      </c>
      <c r="F1117">
        <v>0</v>
      </c>
      <c r="G1117" s="170">
        <v>1.51179</v>
      </c>
      <c r="H1117">
        <v>4.7243300000000001</v>
      </c>
      <c r="I1117" s="170">
        <v>7.9268000000000003E-4</v>
      </c>
      <c r="L1117" s="170"/>
      <c r="M1117" s="183">
        <v>0</v>
      </c>
      <c r="N1117" s="111">
        <v>1.51179</v>
      </c>
      <c r="O1117">
        <v>4.7243300000000001</v>
      </c>
      <c r="P1117" s="170">
        <v>5.9838000000000004E-7</v>
      </c>
      <c r="Q1117" s="170"/>
      <c r="R1117">
        <v>0</v>
      </c>
      <c r="S1117">
        <v>1.51179</v>
      </c>
      <c r="T1117">
        <v>4.7243300000000001</v>
      </c>
      <c r="U1117" s="170">
        <v>2.5386000000000001E-4</v>
      </c>
    </row>
    <row r="1118" spans="1:21" x14ac:dyDescent="0.25">
      <c r="A1118">
        <v>0</v>
      </c>
      <c r="B1118" s="170">
        <v>1.51179</v>
      </c>
      <c r="C1118" s="170">
        <v>4.9132999999999996</v>
      </c>
      <c r="D1118" s="180">
        <v>3.3560000000000001E-7</v>
      </c>
      <c r="F1118">
        <v>0</v>
      </c>
      <c r="G1118" s="170">
        <v>1.51179</v>
      </c>
      <c r="H1118">
        <v>4.9132999999999996</v>
      </c>
      <c r="I1118" s="170">
        <v>6.6664999999999997E-4</v>
      </c>
      <c r="L1118" s="170"/>
      <c r="M1118" s="183">
        <v>0</v>
      </c>
      <c r="N1118" s="111">
        <v>1.51179</v>
      </c>
      <c r="O1118">
        <v>4.9132999999999996</v>
      </c>
      <c r="P1118" s="170">
        <v>3.3583000000000001E-7</v>
      </c>
      <c r="Q1118" s="170"/>
      <c r="R1118">
        <v>0</v>
      </c>
      <c r="S1118">
        <v>1.51179</v>
      </c>
      <c r="T1118">
        <v>4.9132999999999996</v>
      </c>
      <c r="U1118" s="170">
        <v>2.5973000000000001E-4</v>
      </c>
    </row>
    <row r="1119" spans="1:21" x14ac:dyDescent="0.25">
      <c r="A1119">
        <v>0</v>
      </c>
      <c r="B1119" s="170">
        <v>1.51179</v>
      </c>
      <c r="C1119" s="170">
        <v>5.1022800000000004</v>
      </c>
      <c r="D1119" s="180">
        <v>1.9062E-7</v>
      </c>
      <c r="F1119">
        <v>0</v>
      </c>
      <c r="G1119" s="170">
        <v>1.51179</v>
      </c>
      <c r="H1119">
        <v>5.1022800000000004</v>
      </c>
      <c r="I1119" s="170">
        <v>5.5480000000000004E-4</v>
      </c>
      <c r="L1119" s="170"/>
      <c r="M1119" s="183">
        <v>0</v>
      </c>
      <c r="N1119" s="111">
        <v>1.51179</v>
      </c>
      <c r="O1119">
        <v>5.1022800000000004</v>
      </c>
      <c r="P1119" s="170">
        <v>1.9238999999999999E-7</v>
      </c>
      <c r="Q1119" s="170"/>
      <c r="R1119">
        <v>0</v>
      </c>
      <c r="S1119">
        <v>1.51179</v>
      </c>
      <c r="T1119">
        <v>5.1022800000000004</v>
      </c>
      <c r="U1119" s="170">
        <v>2.6424E-4</v>
      </c>
    </row>
    <row r="1120" spans="1:21" x14ac:dyDescent="0.25">
      <c r="A1120">
        <v>0</v>
      </c>
      <c r="B1120" s="170">
        <v>1.51179</v>
      </c>
      <c r="C1120" s="170">
        <v>5.2912499999999998</v>
      </c>
      <c r="D1120" s="180">
        <v>1.1102E-7</v>
      </c>
      <c r="F1120">
        <v>0</v>
      </c>
      <c r="G1120" s="170">
        <v>1.51179</v>
      </c>
      <c r="H1120">
        <v>5.2912499999999998</v>
      </c>
      <c r="I1120" s="170">
        <v>4.5717000000000002E-4</v>
      </c>
      <c r="L1120" s="170"/>
      <c r="M1120" s="183">
        <v>0</v>
      </c>
      <c r="N1120" s="111">
        <v>1.51179</v>
      </c>
      <c r="O1120">
        <v>5.2912499999999998</v>
      </c>
      <c r="P1120" s="170">
        <v>1.135E-7</v>
      </c>
      <c r="Q1120" s="170"/>
      <c r="R1120">
        <v>0</v>
      </c>
      <c r="S1120">
        <v>1.51179</v>
      </c>
      <c r="T1120">
        <v>5.2912499999999998</v>
      </c>
      <c r="U1120" s="170">
        <v>2.6725000000000002E-4</v>
      </c>
    </row>
    <row r="1121" spans="1:21" x14ac:dyDescent="0.25">
      <c r="A1121">
        <v>0</v>
      </c>
      <c r="B1121" s="170">
        <v>1.51179</v>
      </c>
      <c r="C1121" s="170">
        <v>5.4802200000000001</v>
      </c>
      <c r="D1121" s="180">
        <v>6.6733999999999994E-8</v>
      </c>
      <c r="F1121">
        <v>0</v>
      </c>
      <c r="G1121" s="170">
        <v>1.51179</v>
      </c>
      <c r="H1121">
        <v>5.4802200000000001</v>
      </c>
      <c r="I1121" s="170">
        <v>3.7321000000000001E-4</v>
      </c>
      <c r="L1121" s="170"/>
      <c r="M1121" s="183">
        <v>0</v>
      </c>
      <c r="N1121" s="111">
        <v>1.51179</v>
      </c>
      <c r="O1121">
        <v>5.4802200000000001</v>
      </c>
      <c r="P1121" s="170">
        <v>6.9450000000000003E-8</v>
      </c>
      <c r="Q1121" s="170"/>
      <c r="R1121">
        <v>0</v>
      </c>
      <c r="S1121">
        <v>1.51179</v>
      </c>
      <c r="T1121">
        <v>5.4802200000000001</v>
      </c>
      <c r="U1121" s="170">
        <v>2.6874000000000001E-4</v>
      </c>
    </row>
    <row r="1122" spans="1:21" x14ac:dyDescent="0.25">
      <c r="A1122">
        <v>0</v>
      </c>
      <c r="B1122" s="170">
        <v>1.51179</v>
      </c>
      <c r="C1122" s="170">
        <v>5.6691900000000004</v>
      </c>
      <c r="D1122" s="180">
        <v>4.1584999999999998E-8</v>
      </c>
      <c r="F1122">
        <v>0</v>
      </c>
      <c r="G1122" s="170">
        <v>1.51179</v>
      </c>
      <c r="H1122">
        <v>5.6691900000000004</v>
      </c>
      <c r="I1122" s="170">
        <v>3.0195999999999999E-4</v>
      </c>
      <c r="L1122" s="170"/>
      <c r="M1122" s="183">
        <v>0</v>
      </c>
      <c r="N1122" s="111">
        <v>1.51179</v>
      </c>
      <c r="O1122">
        <v>5.6691900000000004</v>
      </c>
      <c r="P1122" s="170">
        <v>4.4262000000000003E-8</v>
      </c>
      <c r="Q1122" s="170"/>
      <c r="R1122">
        <v>0</v>
      </c>
      <c r="S1122">
        <v>1.51179</v>
      </c>
      <c r="T1122">
        <v>5.6691900000000004</v>
      </c>
      <c r="U1122" s="170">
        <v>2.6868999999999998E-4</v>
      </c>
    </row>
    <row r="1123" spans="1:21" x14ac:dyDescent="0.25">
      <c r="A1123">
        <v>0</v>
      </c>
      <c r="B1123" s="170">
        <v>1.51179</v>
      </c>
      <c r="C1123" s="170">
        <v>5.8581700000000003</v>
      </c>
      <c r="D1123" s="180">
        <v>2.6896999999999999E-8</v>
      </c>
      <c r="F1123">
        <v>0</v>
      </c>
      <c r="G1123" s="170">
        <v>1.51179</v>
      </c>
      <c r="H1123">
        <v>5.8581700000000003</v>
      </c>
      <c r="I1123" s="170">
        <v>2.4222999999999999E-4</v>
      </c>
      <c r="L1123" s="170"/>
      <c r="M1123" s="183">
        <v>0</v>
      </c>
      <c r="N1123" s="111">
        <v>1.51179</v>
      </c>
      <c r="O1123">
        <v>5.8581700000000003</v>
      </c>
      <c r="P1123" s="170">
        <v>2.9404E-8</v>
      </c>
      <c r="Q1123" s="170"/>
      <c r="R1123">
        <v>0</v>
      </c>
      <c r="S1123">
        <v>1.51179</v>
      </c>
      <c r="T1123">
        <v>5.8581700000000003</v>
      </c>
      <c r="U1123" s="170">
        <v>2.6715000000000002E-4</v>
      </c>
    </row>
    <row r="1124" spans="1:21" x14ac:dyDescent="0.25">
      <c r="A1124">
        <v>0</v>
      </c>
      <c r="B1124" s="170">
        <v>1.51179</v>
      </c>
      <c r="C1124" s="170">
        <v>6.0471399999999997</v>
      </c>
      <c r="D1124" s="180">
        <v>1.8022999999999999E-8</v>
      </c>
      <c r="F1124">
        <v>0</v>
      </c>
      <c r="G1124" s="170">
        <v>1.51179</v>
      </c>
      <c r="H1124">
        <v>6.0471399999999997</v>
      </c>
      <c r="I1124" s="170">
        <v>1.9270999999999999E-4</v>
      </c>
      <c r="L1124" s="170"/>
      <c r="M1124" s="183">
        <v>0</v>
      </c>
      <c r="N1124" s="111">
        <v>1.51179</v>
      </c>
      <c r="O1124">
        <v>6.0471399999999997</v>
      </c>
      <c r="P1124" s="170">
        <v>2.0309E-8</v>
      </c>
      <c r="Q1124" s="170"/>
      <c r="R1124">
        <v>0</v>
      </c>
      <c r="S1124">
        <v>1.51179</v>
      </c>
      <c r="T1124">
        <v>6.0471399999999997</v>
      </c>
      <c r="U1124" s="170">
        <v>2.6418999999999998E-4</v>
      </c>
    </row>
    <row r="1125" spans="1:21" x14ac:dyDescent="0.25">
      <c r="A1125">
        <v>0</v>
      </c>
      <c r="B1125" s="170">
        <v>1.51179</v>
      </c>
      <c r="C1125" s="170">
        <v>6.23611</v>
      </c>
      <c r="D1125" s="180">
        <v>1.2458999999999999E-8</v>
      </c>
      <c r="F1125">
        <v>0</v>
      </c>
      <c r="G1125" s="170">
        <v>1.51179</v>
      </c>
      <c r="H1125">
        <v>6.23611</v>
      </c>
      <c r="I1125" s="170">
        <v>1.5208999999999999E-4</v>
      </c>
      <c r="L1125" s="170"/>
      <c r="M1125" s="183">
        <v>0</v>
      </c>
      <c r="N1125" s="111">
        <v>1.51179</v>
      </c>
      <c r="O1125">
        <v>6.23611</v>
      </c>
      <c r="P1125" s="170">
        <v>1.4511E-8</v>
      </c>
      <c r="Q1125" s="170"/>
      <c r="R1125">
        <v>0</v>
      </c>
      <c r="S1125">
        <v>1.51179</v>
      </c>
      <c r="T1125">
        <v>6.23611</v>
      </c>
      <c r="U1125" s="170">
        <v>2.5988999999999998E-4</v>
      </c>
    </row>
    <row r="1126" spans="1:21" x14ac:dyDescent="0.25">
      <c r="A1126">
        <v>0</v>
      </c>
      <c r="B1126" s="170">
        <v>1.51179</v>
      </c>
      <c r="C1126" s="170">
        <v>6.42509</v>
      </c>
      <c r="D1126" s="180">
        <v>8.8326000000000003E-9</v>
      </c>
      <c r="F1126">
        <v>0</v>
      </c>
      <c r="G1126" s="170">
        <v>1.51179</v>
      </c>
      <c r="H1126">
        <v>6.42509</v>
      </c>
      <c r="I1126" s="170">
        <v>1.1909E-4</v>
      </c>
      <c r="L1126" s="170"/>
      <c r="M1126" s="183">
        <v>0</v>
      </c>
      <c r="N1126" s="111">
        <v>1.51179</v>
      </c>
      <c r="O1126">
        <v>6.42509</v>
      </c>
      <c r="P1126" s="170">
        <v>1.0662999999999999E-8</v>
      </c>
      <c r="Q1126" s="170"/>
      <c r="R1126">
        <v>0</v>
      </c>
      <c r="S1126">
        <v>1.51179</v>
      </c>
      <c r="T1126">
        <v>6.42509</v>
      </c>
      <c r="U1126" s="170">
        <v>2.5437000000000002E-4</v>
      </c>
    </row>
    <row r="1127" spans="1:21" x14ac:dyDescent="0.25">
      <c r="A1127">
        <v>0</v>
      </c>
      <c r="B1127" s="170">
        <v>1.51179</v>
      </c>
      <c r="C1127" s="170">
        <v>6.6140600000000003</v>
      </c>
      <c r="D1127" s="180">
        <v>6.3823999999999998E-9</v>
      </c>
      <c r="F1127">
        <v>0</v>
      </c>
      <c r="G1127" s="170">
        <v>1.51179</v>
      </c>
      <c r="H1127">
        <v>6.6140600000000003</v>
      </c>
      <c r="I1127" s="170">
        <v>9.2536999999999998E-5</v>
      </c>
      <c r="L1127" s="170"/>
      <c r="M1127" s="183">
        <v>0</v>
      </c>
      <c r="N1127" s="111">
        <v>1.51179</v>
      </c>
      <c r="O1127">
        <v>6.6140600000000003</v>
      </c>
      <c r="P1127" s="170">
        <v>8.0089000000000003E-9</v>
      </c>
      <c r="Q1127" s="170"/>
      <c r="R1127">
        <v>0</v>
      </c>
      <c r="S1127">
        <v>1.51179</v>
      </c>
      <c r="T1127">
        <v>6.6140600000000003</v>
      </c>
      <c r="U1127" s="170">
        <v>2.4774999999999998E-4</v>
      </c>
    </row>
    <row r="1128" spans="1:21" x14ac:dyDescent="0.25">
      <c r="A1128">
        <v>0</v>
      </c>
      <c r="B1128" s="170">
        <v>1.51179</v>
      </c>
      <c r="C1128" s="170">
        <v>6.8030299999999997</v>
      </c>
      <c r="D1128" s="180">
        <v>4.6729999999999999E-9</v>
      </c>
      <c r="F1128">
        <v>0</v>
      </c>
      <c r="G1128" s="170">
        <v>1.51179</v>
      </c>
      <c r="H1128">
        <v>6.8030299999999997</v>
      </c>
      <c r="I1128" s="170">
        <v>7.1355999999999999E-5</v>
      </c>
      <c r="L1128" s="170"/>
      <c r="M1128" s="183">
        <v>0</v>
      </c>
      <c r="N1128" s="111">
        <v>1.51179</v>
      </c>
      <c r="O1128">
        <v>6.8030299999999997</v>
      </c>
      <c r="P1128" s="170">
        <v>6.1168000000000002E-9</v>
      </c>
      <c r="Q1128" s="170"/>
      <c r="R1128">
        <v>0</v>
      </c>
      <c r="S1128">
        <v>1.51179</v>
      </c>
      <c r="T1128">
        <v>6.8030299999999997</v>
      </c>
      <c r="U1128" s="170">
        <v>2.4017E-4</v>
      </c>
    </row>
    <row r="1129" spans="1:21" x14ac:dyDescent="0.25">
      <c r="A1129">
        <v>0</v>
      </c>
      <c r="B1129" s="170">
        <v>1.51179</v>
      </c>
      <c r="C1129" s="170">
        <v>6.9920099999999996</v>
      </c>
      <c r="D1129" s="180">
        <v>3.449E-9</v>
      </c>
      <c r="F1129">
        <v>0</v>
      </c>
      <c r="G1129" s="170">
        <v>1.51179</v>
      </c>
      <c r="H1129">
        <v>6.9920099999999996</v>
      </c>
      <c r="I1129" s="170">
        <v>5.4611000000000003E-5</v>
      </c>
      <c r="L1129" s="170"/>
      <c r="M1129" s="183">
        <v>0</v>
      </c>
      <c r="N1129" s="111">
        <v>1.51179</v>
      </c>
      <c r="O1129">
        <v>6.9920099999999996</v>
      </c>
      <c r="P1129" s="170">
        <v>4.7304000000000001E-9</v>
      </c>
      <c r="Q1129" s="170"/>
      <c r="R1129">
        <v>0</v>
      </c>
      <c r="S1129">
        <v>1.51179</v>
      </c>
      <c r="T1129">
        <v>6.9920099999999996</v>
      </c>
      <c r="U1129" s="170">
        <v>2.3175999999999999E-4</v>
      </c>
    </row>
    <row r="1130" spans="1:21" x14ac:dyDescent="0.25">
      <c r="A1130">
        <v>0</v>
      </c>
      <c r="B1130" s="170">
        <v>1.51179</v>
      </c>
      <c r="C1130" s="170">
        <v>7.1809799999999999</v>
      </c>
      <c r="D1130" s="180">
        <v>2.5555000000000001E-9</v>
      </c>
      <c r="F1130">
        <v>0</v>
      </c>
      <c r="G1130" s="170">
        <v>1.51179</v>
      </c>
      <c r="H1130">
        <v>7.1809799999999999</v>
      </c>
      <c r="I1130" s="170">
        <v>4.1483999999999998E-5</v>
      </c>
      <c r="L1130" s="170"/>
      <c r="M1130" s="183">
        <v>0</v>
      </c>
      <c r="N1130" s="111">
        <v>1.51179</v>
      </c>
      <c r="O1130">
        <v>7.1809799999999999</v>
      </c>
      <c r="P1130" s="170">
        <v>3.693E-9</v>
      </c>
      <c r="Q1130" s="170"/>
      <c r="R1130">
        <v>0</v>
      </c>
      <c r="S1130">
        <v>1.51179</v>
      </c>
      <c r="T1130">
        <v>7.1809799999999999</v>
      </c>
      <c r="U1130" s="170">
        <v>2.2267000000000001E-4</v>
      </c>
    </row>
    <row r="1131" spans="1:21" x14ac:dyDescent="0.25">
      <c r="A1131">
        <v>0</v>
      </c>
      <c r="B1131" s="170">
        <v>1.51179</v>
      </c>
      <c r="C1131" s="170">
        <v>7.3699500000000002</v>
      </c>
      <c r="D1131" s="180">
        <v>1.8947000000000001E-9</v>
      </c>
      <c r="F1131">
        <v>0</v>
      </c>
      <c r="G1131" s="170">
        <v>1.51179</v>
      </c>
      <c r="H1131">
        <v>7.3699500000000002</v>
      </c>
      <c r="I1131" s="170">
        <v>3.1279000000000003E-5</v>
      </c>
      <c r="L1131" s="170"/>
      <c r="M1131" s="183">
        <v>0</v>
      </c>
      <c r="N1131" s="111">
        <v>1.51179</v>
      </c>
      <c r="O1131">
        <v>7.3699500000000002</v>
      </c>
      <c r="P1131" s="170">
        <v>2.9048000000000001E-9</v>
      </c>
      <c r="Q1131" s="170"/>
      <c r="R1131">
        <v>0</v>
      </c>
      <c r="S1131">
        <v>1.51179</v>
      </c>
      <c r="T1131">
        <v>7.3699500000000002</v>
      </c>
      <c r="U1131" s="170">
        <v>2.1303000000000001E-4</v>
      </c>
    </row>
    <row r="1132" spans="1:21" x14ac:dyDescent="0.25">
      <c r="A1132">
        <v>0</v>
      </c>
      <c r="B1132" s="170">
        <v>1.51179</v>
      </c>
      <c r="C1132" s="170">
        <v>7.5589199999999996</v>
      </c>
      <c r="D1132" s="180">
        <v>1.4022E-9</v>
      </c>
      <c r="F1132">
        <v>0</v>
      </c>
      <c r="G1132" s="170">
        <v>1.51179</v>
      </c>
      <c r="H1132">
        <v>7.5589199999999996</v>
      </c>
      <c r="I1132" s="170">
        <v>2.3410000000000001E-5</v>
      </c>
      <c r="L1132" s="170"/>
      <c r="M1132" s="183">
        <v>0</v>
      </c>
      <c r="N1132" s="111">
        <v>1.51179</v>
      </c>
      <c r="O1132">
        <v>7.5589199999999996</v>
      </c>
      <c r="P1132" s="170">
        <v>2.2994000000000001E-9</v>
      </c>
      <c r="Q1132" s="170"/>
      <c r="R1132">
        <v>0</v>
      </c>
      <c r="S1132">
        <v>1.51179</v>
      </c>
      <c r="T1132">
        <v>7.5589199999999996</v>
      </c>
      <c r="U1132" s="170">
        <v>2.0299000000000001E-4</v>
      </c>
    </row>
    <row r="1133" spans="1:21" x14ac:dyDescent="0.25">
      <c r="A1133">
        <v>0</v>
      </c>
      <c r="B1133" s="170">
        <v>1.51179</v>
      </c>
      <c r="C1133" s="170">
        <v>7.7478999999999996</v>
      </c>
      <c r="D1133" s="180">
        <v>1.0341E-9</v>
      </c>
      <c r="F1133">
        <v>0</v>
      </c>
      <c r="G1133" s="170">
        <v>1.51179</v>
      </c>
      <c r="H1133">
        <v>7.7478999999999996</v>
      </c>
      <c r="I1133" s="170">
        <v>1.7391999999999999E-5</v>
      </c>
      <c r="L1133" s="170"/>
      <c r="M1133" s="183">
        <v>0</v>
      </c>
      <c r="N1133" s="111">
        <v>1.51179</v>
      </c>
      <c r="O1133">
        <v>7.7478999999999996</v>
      </c>
      <c r="P1133" s="170">
        <v>1.8313000000000001E-9</v>
      </c>
      <c r="Q1133" s="170"/>
      <c r="R1133">
        <v>0</v>
      </c>
      <c r="S1133">
        <v>1.51179</v>
      </c>
      <c r="T1133">
        <v>7.7478999999999996</v>
      </c>
      <c r="U1133" s="170">
        <v>1.9267000000000001E-4</v>
      </c>
    </row>
    <row r="1134" spans="1:21" x14ac:dyDescent="0.25">
      <c r="A1134">
        <v>0</v>
      </c>
      <c r="B1134" s="170">
        <v>1.51179</v>
      </c>
      <c r="C1134" s="170">
        <v>7.9368699999999999</v>
      </c>
      <c r="D1134" s="180">
        <v>7.5898999999999998E-10</v>
      </c>
      <c r="F1134">
        <v>0</v>
      </c>
      <c r="G1134" s="170">
        <v>1.51179</v>
      </c>
      <c r="H1134">
        <v>7.9368699999999999</v>
      </c>
      <c r="I1134" s="170">
        <v>1.2826000000000001E-5</v>
      </c>
      <c r="L1134" s="170"/>
      <c r="M1134" s="183">
        <v>0</v>
      </c>
      <c r="N1134" s="111">
        <v>1.51179</v>
      </c>
      <c r="O1134">
        <v>7.9368699999999999</v>
      </c>
      <c r="P1134" s="170">
        <v>1.4674999999999999E-9</v>
      </c>
      <c r="Q1134" s="170"/>
      <c r="R1134">
        <v>0</v>
      </c>
      <c r="S1134">
        <v>1.51179</v>
      </c>
      <c r="T1134">
        <v>7.9368699999999999</v>
      </c>
      <c r="U1134" s="170">
        <v>1.8218999999999999E-4</v>
      </c>
    </row>
    <row r="1135" spans="1:21" x14ac:dyDescent="0.25">
      <c r="A1135">
        <v>0</v>
      </c>
      <c r="B1135" s="170">
        <v>1.51179</v>
      </c>
      <c r="C1135" s="170">
        <v>8.1258400000000002</v>
      </c>
      <c r="D1135" s="180">
        <v>5.5393999999999995E-10</v>
      </c>
      <c r="F1135">
        <v>0</v>
      </c>
      <c r="G1135" s="170">
        <v>1.51179</v>
      </c>
      <c r="H1135">
        <v>8.1258400000000002</v>
      </c>
      <c r="I1135" s="170">
        <v>9.3896000000000007E-6</v>
      </c>
      <c r="L1135" s="170"/>
      <c r="M1135" s="183">
        <v>0</v>
      </c>
      <c r="N1135" s="111">
        <v>1.51179</v>
      </c>
      <c r="O1135">
        <v>8.1258400000000002</v>
      </c>
      <c r="P1135" s="170">
        <v>1.1839E-9</v>
      </c>
      <c r="Q1135" s="170"/>
      <c r="R1135">
        <v>0</v>
      </c>
      <c r="S1135">
        <v>1.51179</v>
      </c>
      <c r="T1135">
        <v>8.1258400000000002</v>
      </c>
      <c r="U1135" s="170">
        <v>1.7165999999999999E-4</v>
      </c>
    </row>
    <row r="1136" spans="1:21" x14ac:dyDescent="0.25">
      <c r="A1136">
        <v>0</v>
      </c>
      <c r="B1136" s="170">
        <v>1.51179</v>
      </c>
      <c r="C1136" s="170">
        <v>8.3148199999999992</v>
      </c>
      <c r="D1136" s="180">
        <v>4.0177E-10</v>
      </c>
      <c r="F1136">
        <v>0</v>
      </c>
      <c r="G1136" s="170">
        <v>1.51179</v>
      </c>
      <c r="H1136">
        <v>8.3148199999999992</v>
      </c>
      <c r="I1136" s="170">
        <v>6.8233999999999998E-6</v>
      </c>
      <c r="L1136" s="170"/>
      <c r="M1136" s="183">
        <v>0</v>
      </c>
      <c r="N1136" s="111">
        <v>1.51179</v>
      </c>
      <c r="O1136">
        <v>8.3148199999999992</v>
      </c>
      <c r="P1136" s="170">
        <v>9.6206000000000009E-10</v>
      </c>
      <c r="Q1136" s="170"/>
      <c r="R1136">
        <v>0</v>
      </c>
      <c r="S1136">
        <v>1.51179</v>
      </c>
      <c r="T1136">
        <v>8.3148199999999992</v>
      </c>
      <c r="U1136" s="170">
        <v>1.6117E-4</v>
      </c>
    </row>
    <row r="1137" spans="1:21" x14ac:dyDescent="0.25">
      <c r="A1137">
        <v>0</v>
      </c>
      <c r="B1137" s="170">
        <v>1.51179</v>
      </c>
      <c r="C1137" s="170">
        <v>8.5037900000000004</v>
      </c>
      <c r="D1137" s="180">
        <v>2.8949E-10</v>
      </c>
      <c r="F1137">
        <v>0</v>
      </c>
      <c r="G1137" s="170">
        <v>1.51179</v>
      </c>
      <c r="H1137">
        <v>8.5037900000000004</v>
      </c>
      <c r="I1137" s="170">
        <v>4.9223000000000003E-6</v>
      </c>
      <c r="L1137" s="170"/>
      <c r="M1137" s="183">
        <v>0</v>
      </c>
      <c r="N1137" s="111">
        <v>1.51179</v>
      </c>
      <c r="O1137">
        <v>8.5037900000000004</v>
      </c>
      <c r="P1137" s="170">
        <v>7.8810999999999998E-10</v>
      </c>
      <c r="Q1137" s="170"/>
      <c r="R1137">
        <v>0</v>
      </c>
      <c r="S1137">
        <v>1.51179</v>
      </c>
      <c r="T1137">
        <v>8.5037900000000004</v>
      </c>
      <c r="U1137" s="170">
        <v>1.5082999999999999E-4</v>
      </c>
    </row>
    <row r="1138" spans="1:21" x14ac:dyDescent="0.25">
      <c r="A1138">
        <v>0</v>
      </c>
      <c r="B1138" s="170">
        <v>1.51179</v>
      </c>
      <c r="C1138" s="170">
        <v>8.6927599999999998</v>
      </c>
      <c r="D1138" s="180">
        <v>2.0715E-10</v>
      </c>
      <c r="F1138">
        <v>0</v>
      </c>
      <c r="G1138" s="170">
        <v>1.51179</v>
      </c>
      <c r="H1138">
        <v>8.6927599999999998</v>
      </c>
      <c r="I1138" s="170">
        <v>3.5248999999999999E-6</v>
      </c>
      <c r="L1138" s="170"/>
      <c r="M1138" s="183">
        <v>0</v>
      </c>
      <c r="N1138" s="111">
        <v>1.51179</v>
      </c>
      <c r="O1138">
        <v>8.6927599999999998</v>
      </c>
      <c r="P1138" s="170">
        <v>6.5117000000000004E-10</v>
      </c>
      <c r="Q1138" s="170"/>
      <c r="R1138">
        <v>0</v>
      </c>
      <c r="S1138">
        <v>1.51179</v>
      </c>
      <c r="T1138">
        <v>8.6927599999999998</v>
      </c>
      <c r="U1138" s="170">
        <v>1.4069000000000001E-4</v>
      </c>
    </row>
    <row r="1139" spans="1:21" x14ac:dyDescent="0.25">
      <c r="A1139">
        <v>0</v>
      </c>
      <c r="B1139" s="170">
        <v>1.51179</v>
      </c>
      <c r="C1139" s="170">
        <v>8.8817400000000006</v>
      </c>
      <c r="D1139" s="180">
        <v>1.4719000000000001E-10</v>
      </c>
      <c r="F1139">
        <v>0</v>
      </c>
      <c r="G1139" s="170">
        <v>1.51179</v>
      </c>
      <c r="H1139">
        <v>8.8817400000000006</v>
      </c>
      <c r="I1139" s="170">
        <v>2.5057E-6</v>
      </c>
      <c r="L1139" s="170"/>
      <c r="M1139" s="183">
        <v>0</v>
      </c>
      <c r="N1139" s="111">
        <v>1.51179</v>
      </c>
      <c r="O1139">
        <v>8.8817400000000006</v>
      </c>
      <c r="P1139" s="170">
        <v>5.4286000000000003E-10</v>
      </c>
      <c r="Q1139" s="170"/>
      <c r="R1139">
        <v>0</v>
      </c>
      <c r="S1139">
        <v>1.51179</v>
      </c>
      <c r="T1139">
        <v>8.8817400000000006</v>
      </c>
      <c r="U1139" s="170">
        <v>1.3082999999999999E-4</v>
      </c>
    </row>
    <row r="1140" spans="1:21" x14ac:dyDescent="0.25">
      <c r="A1140">
        <v>0</v>
      </c>
      <c r="B1140" s="170">
        <v>1.51179</v>
      </c>
      <c r="C1140" s="170">
        <v>9.0707100000000001</v>
      </c>
      <c r="D1140" s="180">
        <v>1.0384E-10</v>
      </c>
      <c r="F1140">
        <v>0</v>
      </c>
      <c r="G1140" s="170">
        <v>1.51179</v>
      </c>
      <c r="H1140">
        <v>9.0707100000000001</v>
      </c>
      <c r="I1140" s="170">
        <v>1.7682000000000001E-6</v>
      </c>
      <c r="L1140" s="170"/>
      <c r="M1140" s="183">
        <v>0</v>
      </c>
      <c r="N1140" s="111">
        <v>1.51179</v>
      </c>
      <c r="O1140">
        <v>9.0707100000000001</v>
      </c>
      <c r="P1140" s="170">
        <v>4.5666999999999999E-10</v>
      </c>
      <c r="Q1140" s="170"/>
      <c r="R1140">
        <v>0</v>
      </c>
      <c r="S1140">
        <v>1.51179</v>
      </c>
      <c r="T1140">
        <v>9.0707100000000001</v>
      </c>
      <c r="U1140" s="170">
        <v>1.2129999999999999E-4</v>
      </c>
    </row>
    <row r="1141" spans="1:21" x14ac:dyDescent="0.25">
      <c r="A1141">
        <v>0</v>
      </c>
      <c r="B1141" s="170">
        <v>1.51179</v>
      </c>
      <c r="C1141" s="170">
        <v>9.2596799999999995</v>
      </c>
      <c r="D1141" s="180">
        <v>7.2727000000000004E-11</v>
      </c>
      <c r="F1141">
        <v>0</v>
      </c>
      <c r="G1141" s="170">
        <v>1.51179</v>
      </c>
      <c r="H1141">
        <v>9.2596799999999995</v>
      </c>
      <c r="I1141" s="170">
        <v>1.2386000000000001E-6</v>
      </c>
      <c r="L1141" s="170"/>
      <c r="M1141" s="183">
        <v>0</v>
      </c>
      <c r="N1141" s="111">
        <v>1.51179</v>
      </c>
      <c r="O1141">
        <v>9.2596799999999995</v>
      </c>
      <c r="P1141" s="170">
        <v>3.8758000000000002E-10</v>
      </c>
      <c r="Q1141" s="170"/>
      <c r="R1141">
        <v>0</v>
      </c>
      <c r="S1141">
        <v>1.51179</v>
      </c>
      <c r="T1141">
        <v>9.2596799999999995</v>
      </c>
      <c r="U1141" s="170">
        <v>1.1213E-4</v>
      </c>
    </row>
    <row r="1142" spans="1:21" x14ac:dyDescent="0.25">
      <c r="A1142">
        <v>0</v>
      </c>
      <c r="B1142" s="170">
        <v>1.70076</v>
      </c>
      <c r="C1142" s="170">
        <v>-1.8897299999999999</v>
      </c>
      <c r="D1142" s="180">
        <v>9.0030999999999998E-4</v>
      </c>
      <c r="F1142">
        <v>0</v>
      </c>
      <c r="G1142" s="170">
        <v>1.70076</v>
      </c>
      <c r="H1142">
        <v>-1.8897299999999999</v>
      </c>
      <c r="I1142" s="170">
        <v>2.3395E-3</v>
      </c>
      <c r="L1142" s="170"/>
      <c r="M1142" s="183">
        <v>0</v>
      </c>
      <c r="N1142" s="111">
        <v>1.70076</v>
      </c>
      <c r="O1142">
        <v>-1.8897299999999999</v>
      </c>
      <c r="P1142" s="170">
        <v>9.0006000000000005E-4</v>
      </c>
      <c r="Q1142" s="170"/>
      <c r="R1142">
        <v>0</v>
      </c>
      <c r="S1142">
        <v>1.70076</v>
      </c>
      <c r="T1142">
        <v>-1.8897299999999999</v>
      </c>
      <c r="U1142" s="170">
        <v>9.9398999999999993E-4</v>
      </c>
    </row>
    <row r="1143" spans="1:21" x14ac:dyDescent="0.25">
      <c r="A1143">
        <v>0</v>
      </c>
      <c r="B1143" s="170">
        <v>1.70076</v>
      </c>
      <c r="C1143" s="170">
        <v>-1.70075</v>
      </c>
      <c r="D1143" s="180">
        <v>1.3320999999999999E-3</v>
      </c>
      <c r="F1143">
        <v>0</v>
      </c>
      <c r="G1143" s="170">
        <v>1.70076</v>
      </c>
      <c r="H1143">
        <v>-1.70075</v>
      </c>
      <c r="I1143" s="170">
        <v>2.5672E-3</v>
      </c>
      <c r="L1143" s="170"/>
      <c r="M1143" s="183">
        <v>0</v>
      </c>
      <c r="N1143" s="111">
        <v>1.70076</v>
      </c>
      <c r="O1143">
        <v>-1.70075</v>
      </c>
      <c r="P1143" s="170">
        <v>1.3320000000000001E-3</v>
      </c>
      <c r="Q1143" s="170"/>
      <c r="R1143">
        <v>0</v>
      </c>
      <c r="S1143">
        <v>1.70076</v>
      </c>
      <c r="T1143">
        <v>-1.70075</v>
      </c>
      <c r="U1143" s="170">
        <v>1.4157E-3</v>
      </c>
    </row>
    <row r="1144" spans="1:21" x14ac:dyDescent="0.25">
      <c r="A1144">
        <v>0</v>
      </c>
      <c r="B1144" s="170">
        <v>1.70076</v>
      </c>
      <c r="C1144" s="170">
        <v>-1.5117799999999999</v>
      </c>
      <c r="D1144" s="180">
        <v>1.9437E-3</v>
      </c>
      <c r="F1144">
        <v>0</v>
      </c>
      <c r="G1144" s="170">
        <v>1.70076</v>
      </c>
      <c r="H1144">
        <v>-1.5117799999999999</v>
      </c>
      <c r="I1144" s="170">
        <v>2.9704000000000002E-3</v>
      </c>
      <c r="L1144" s="170"/>
      <c r="M1144" s="183">
        <v>0</v>
      </c>
      <c r="N1144" s="111">
        <v>1.70076</v>
      </c>
      <c r="O1144">
        <v>-1.5117799999999999</v>
      </c>
      <c r="P1144" s="170">
        <v>1.9437E-3</v>
      </c>
      <c r="Q1144" s="170"/>
      <c r="R1144">
        <v>0</v>
      </c>
      <c r="S1144">
        <v>1.70076</v>
      </c>
      <c r="T1144">
        <v>-1.5117799999999999</v>
      </c>
      <c r="U1144" s="170">
        <v>2.0173999999999999E-3</v>
      </c>
    </row>
    <row r="1145" spans="1:21" x14ac:dyDescent="0.25">
      <c r="A1145">
        <v>0</v>
      </c>
      <c r="B1145" s="170">
        <v>1.70076</v>
      </c>
      <c r="C1145" s="170">
        <v>-1.32281</v>
      </c>
      <c r="D1145" s="180">
        <v>2.7815000000000001E-3</v>
      </c>
      <c r="F1145">
        <v>0</v>
      </c>
      <c r="G1145" s="170">
        <v>1.70076</v>
      </c>
      <c r="H1145">
        <v>-1.32281</v>
      </c>
      <c r="I1145" s="170">
        <v>3.6097999999999998E-3</v>
      </c>
      <c r="L1145" s="170"/>
      <c r="M1145" s="183">
        <v>0</v>
      </c>
      <c r="N1145" s="111">
        <v>1.70076</v>
      </c>
      <c r="O1145">
        <v>-1.32281</v>
      </c>
      <c r="P1145" s="170">
        <v>2.7818000000000001E-3</v>
      </c>
      <c r="Q1145" s="170"/>
      <c r="R1145">
        <v>0</v>
      </c>
      <c r="S1145">
        <v>1.70076</v>
      </c>
      <c r="T1145">
        <v>-1.32281</v>
      </c>
      <c r="U1145" s="170">
        <v>2.8457000000000001E-3</v>
      </c>
    </row>
    <row r="1146" spans="1:21" x14ac:dyDescent="0.25">
      <c r="A1146">
        <v>0</v>
      </c>
      <c r="B1146" s="170">
        <v>1.70076</v>
      </c>
      <c r="C1146" s="170">
        <v>-1.1338299999999999</v>
      </c>
      <c r="D1146" s="180">
        <v>3.8771999999999999E-3</v>
      </c>
      <c r="F1146">
        <v>0</v>
      </c>
      <c r="G1146" s="170">
        <v>1.70076</v>
      </c>
      <c r="H1146">
        <v>-1.1338299999999999</v>
      </c>
      <c r="I1146" s="170">
        <v>4.5285000000000004E-3</v>
      </c>
      <c r="L1146" s="170"/>
      <c r="M1146" s="183">
        <v>0</v>
      </c>
      <c r="N1146" s="111">
        <v>1.70076</v>
      </c>
      <c r="O1146">
        <v>-1.1338299999999999</v>
      </c>
      <c r="P1146" s="170">
        <v>3.8777999999999998E-3</v>
      </c>
      <c r="Q1146" s="170"/>
      <c r="R1146">
        <v>0</v>
      </c>
      <c r="S1146">
        <v>1.70076</v>
      </c>
      <c r="T1146">
        <v>-1.1338299999999999</v>
      </c>
      <c r="U1146" s="170">
        <v>3.9322999999999997E-3</v>
      </c>
    </row>
    <row r="1147" spans="1:21" x14ac:dyDescent="0.25">
      <c r="A1147">
        <v>0</v>
      </c>
      <c r="B1147" s="170">
        <v>1.70076</v>
      </c>
      <c r="C1147" s="170">
        <v>-0.94486000000000003</v>
      </c>
      <c r="D1147" s="180">
        <v>5.2245E-3</v>
      </c>
      <c r="F1147">
        <v>0</v>
      </c>
      <c r="G1147" s="170">
        <v>1.70076</v>
      </c>
      <c r="H1147">
        <v>-0.94486000000000003</v>
      </c>
      <c r="I1147" s="170">
        <v>5.7283000000000004E-3</v>
      </c>
      <c r="L1147" s="170"/>
      <c r="M1147" s="183">
        <v>0</v>
      </c>
      <c r="N1147" s="111">
        <v>1.70076</v>
      </c>
      <c r="O1147">
        <v>-0.94486000000000003</v>
      </c>
      <c r="P1147" s="170">
        <v>5.2253000000000004E-3</v>
      </c>
      <c r="Q1147" s="170"/>
      <c r="R1147">
        <v>0</v>
      </c>
      <c r="S1147">
        <v>1.70076</v>
      </c>
      <c r="T1147">
        <v>-0.94486000000000003</v>
      </c>
      <c r="U1147" s="170">
        <v>5.2713999999999999E-3</v>
      </c>
    </row>
    <row r="1148" spans="1:21" x14ac:dyDescent="0.25">
      <c r="A1148">
        <v>0</v>
      </c>
      <c r="B1148" s="170">
        <v>1.70076</v>
      </c>
      <c r="C1148" s="170">
        <v>-0.75588999999999995</v>
      </c>
      <c r="D1148" s="180">
        <v>6.7545000000000001E-3</v>
      </c>
      <c r="F1148">
        <v>0</v>
      </c>
      <c r="G1148" s="170">
        <v>1.70076</v>
      </c>
      <c r="H1148">
        <v>-0.75588999999999995</v>
      </c>
      <c r="I1148" s="170">
        <v>7.1438999999999999E-3</v>
      </c>
      <c r="L1148" s="170"/>
      <c r="M1148" s="183">
        <v>0</v>
      </c>
      <c r="N1148" s="111">
        <v>1.70076</v>
      </c>
      <c r="O1148">
        <v>-0.75588999999999995</v>
      </c>
      <c r="P1148" s="170">
        <v>6.7555999999999996E-3</v>
      </c>
      <c r="Q1148" s="170"/>
      <c r="R1148">
        <v>0</v>
      </c>
      <c r="S1148">
        <v>1.70076</v>
      </c>
      <c r="T1148">
        <v>-0.75588999999999995</v>
      </c>
      <c r="U1148" s="170">
        <v>6.7943999999999999E-3</v>
      </c>
    </row>
    <row r="1149" spans="1:21" x14ac:dyDescent="0.25">
      <c r="A1149">
        <v>0</v>
      </c>
      <c r="B1149" s="170">
        <v>1.70076</v>
      </c>
      <c r="C1149" s="170">
        <v>-0.56691999999999998</v>
      </c>
      <c r="D1149" s="180">
        <v>8.3202999999999992E-3</v>
      </c>
      <c r="F1149">
        <v>0</v>
      </c>
      <c r="G1149" s="170">
        <v>1.70076</v>
      </c>
      <c r="H1149">
        <v>-0.56691999999999998</v>
      </c>
      <c r="I1149" s="170">
        <v>8.6275999999999992E-3</v>
      </c>
      <c r="L1149" s="170"/>
      <c r="M1149" s="183">
        <v>0</v>
      </c>
      <c r="N1149" s="111">
        <v>1.70076</v>
      </c>
      <c r="O1149">
        <v>-0.56691999999999998</v>
      </c>
      <c r="P1149" s="170">
        <v>8.3216000000000002E-3</v>
      </c>
      <c r="Q1149" s="170"/>
      <c r="R1149">
        <v>0</v>
      </c>
      <c r="S1149">
        <v>1.70076</v>
      </c>
      <c r="T1149">
        <v>-0.56691999999999998</v>
      </c>
      <c r="U1149" s="170">
        <v>8.3546000000000002E-3</v>
      </c>
    </row>
    <row r="1150" spans="1:21" x14ac:dyDescent="0.25">
      <c r="A1150">
        <v>0</v>
      </c>
      <c r="B1150" s="170">
        <v>1.70076</v>
      </c>
      <c r="C1150" s="170">
        <v>-0.37794</v>
      </c>
      <c r="D1150" s="180">
        <v>9.7056E-3</v>
      </c>
      <c r="F1150">
        <v>0</v>
      </c>
      <c r="G1150" s="170">
        <v>1.70076</v>
      </c>
      <c r="H1150">
        <v>-0.37794</v>
      </c>
      <c r="I1150" s="170">
        <v>9.9594999999999996E-3</v>
      </c>
      <c r="L1150" s="170"/>
      <c r="M1150" s="183">
        <v>0</v>
      </c>
      <c r="N1150" s="111">
        <v>1.70076</v>
      </c>
      <c r="O1150">
        <v>-0.37794</v>
      </c>
      <c r="P1150" s="170">
        <v>9.7070999999999998E-3</v>
      </c>
      <c r="Q1150" s="170"/>
      <c r="R1150">
        <v>0</v>
      </c>
      <c r="S1150">
        <v>1.70076</v>
      </c>
      <c r="T1150">
        <v>-0.37794</v>
      </c>
      <c r="U1150" s="170">
        <v>9.7359999999999999E-3</v>
      </c>
    </row>
    <row r="1151" spans="1:21" x14ac:dyDescent="0.25">
      <c r="A1151">
        <v>0</v>
      </c>
      <c r="B1151" s="170">
        <v>1.70076</v>
      </c>
      <c r="C1151" s="170">
        <v>-0.18897</v>
      </c>
      <c r="D1151" s="180">
        <v>1.0668E-2</v>
      </c>
      <c r="F1151">
        <v>0</v>
      </c>
      <c r="G1151" s="170">
        <v>1.70076</v>
      </c>
      <c r="H1151">
        <v>-0.18897</v>
      </c>
      <c r="I1151" s="170">
        <v>1.0893E-2</v>
      </c>
      <c r="L1151" s="170"/>
      <c r="M1151" s="183">
        <v>0</v>
      </c>
      <c r="N1151" s="111">
        <v>1.70076</v>
      </c>
      <c r="O1151">
        <v>-0.18897</v>
      </c>
      <c r="P1151" s="170">
        <v>1.0670000000000001E-2</v>
      </c>
      <c r="Q1151" s="170"/>
      <c r="R1151">
        <v>0</v>
      </c>
      <c r="S1151">
        <v>1.70076</v>
      </c>
      <c r="T1151">
        <v>-0.18897</v>
      </c>
      <c r="U1151" s="170">
        <v>1.0696000000000001E-2</v>
      </c>
    </row>
    <row r="1152" spans="1:21" x14ac:dyDescent="0.25">
      <c r="A1152">
        <v>0</v>
      </c>
      <c r="B1152" s="170">
        <v>1.70076</v>
      </c>
      <c r="C1152" s="170">
        <v>0</v>
      </c>
      <c r="D1152" s="180">
        <v>1.1013999999999999E-2</v>
      </c>
      <c r="F1152">
        <v>0</v>
      </c>
      <c r="G1152" s="170">
        <v>1.70076</v>
      </c>
      <c r="H1152">
        <v>0</v>
      </c>
      <c r="I1152" s="170">
        <v>1.123E-2</v>
      </c>
      <c r="L1152" s="170"/>
      <c r="M1152" s="183">
        <v>0</v>
      </c>
      <c r="N1152" s="111">
        <v>1.70076</v>
      </c>
      <c r="O1152">
        <v>0</v>
      </c>
      <c r="P1152" s="170">
        <v>1.1016E-2</v>
      </c>
      <c r="Q1152" s="170"/>
      <c r="R1152">
        <v>0</v>
      </c>
      <c r="S1152">
        <v>1.70076</v>
      </c>
      <c r="T1152">
        <v>0</v>
      </c>
      <c r="U1152" s="170">
        <v>1.1042E-2</v>
      </c>
    </row>
    <row r="1153" spans="1:21" x14ac:dyDescent="0.25">
      <c r="A1153">
        <v>0</v>
      </c>
      <c r="B1153" s="170">
        <v>1.70076</v>
      </c>
      <c r="C1153" s="170">
        <v>0.18898000000000001</v>
      </c>
      <c r="D1153" s="180">
        <v>1.0668E-2</v>
      </c>
      <c r="F1153">
        <v>0</v>
      </c>
      <c r="G1153" s="170">
        <v>1.70076</v>
      </c>
      <c r="H1153">
        <v>0.18898000000000001</v>
      </c>
      <c r="I1153" s="170">
        <v>1.0893E-2</v>
      </c>
      <c r="L1153" s="170"/>
      <c r="M1153" s="183">
        <v>0</v>
      </c>
      <c r="N1153" s="111">
        <v>1.70076</v>
      </c>
      <c r="O1153">
        <v>0.18898000000000001</v>
      </c>
      <c r="P1153" s="170">
        <v>1.0670000000000001E-2</v>
      </c>
      <c r="Q1153" s="170"/>
      <c r="R1153">
        <v>0</v>
      </c>
      <c r="S1153">
        <v>1.70076</v>
      </c>
      <c r="T1153">
        <v>0.18898000000000001</v>
      </c>
      <c r="U1153" s="170">
        <v>1.0696000000000001E-2</v>
      </c>
    </row>
    <row r="1154" spans="1:21" x14ac:dyDescent="0.25">
      <c r="A1154">
        <v>0</v>
      </c>
      <c r="B1154" s="170">
        <v>1.70076</v>
      </c>
      <c r="C1154" s="170">
        <v>0.37795000000000001</v>
      </c>
      <c r="D1154" s="180">
        <v>9.7056E-3</v>
      </c>
      <c r="F1154">
        <v>0</v>
      </c>
      <c r="G1154" s="170">
        <v>1.70076</v>
      </c>
      <c r="H1154">
        <v>0.37795000000000001</v>
      </c>
      <c r="I1154" s="170">
        <v>9.9594999999999996E-3</v>
      </c>
      <c r="L1154" s="170"/>
      <c r="M1154" s="183">
        <v>0</v>
      </c>
      <c r="N1154" s="111">
        <v>1.70076</v>
      </c>
      <c r="O1154">
        <v>0.37795000000000001</v>
      </c>
      <c r="P1154" s="170">
        <v>9.7070999999999998E-3</v>
      </c>
      <c r="Q1154" s="170"/>
      <c r="R1154">
        <v>0</v>
      </c>
      <c r="S1154">
        <v>1.70076</v>
      </c>
      <c r="T1154">
        <v>0.37795000000000001</v>
      </c>
      <c r="U1154" s="170">
        <v>9.7359999999999999E-3</v>
      </c>
    </row>
    <row r="1155" spans="1:21" x14ac:dyDescent="0.25">
      <c r="A1155">
        <v>0</v>
      </c>
      <c r="B1155" s="170">
        <v>1.70076</v>
      </c>
      <c r="C1155" s="170">
        <v>0.56691999999999998</v>
      </c>
      <c r="D1155" s="180">
        <v>8.3202999999999992E-3</v>
      </c>
      <c r="F1155">
        <v>0</v>
      </c>
      <c r="G1155" s="170">
        <v>1.70076</v>
      </c>
      <c r="H1155">
        <v>0.56691999999999998</v>
      </c>
      <c r="I1155" s="170">
        <v>8.6275999999999992E-3</v>
      </c>
      <c r="L1155" s="170"/>
      <c r="M1155" s="183">
        <v>0</v>
      </c>
      <c r="N1155" s="111">
        <v>1.70076</v>
      </c>
      <c r="O1155">
        <v>0.56691999999999998</v>
      </c>
      <c r="P1155" s="170">
        <v>8.3216000000000002E-3</v>
      </c>
      <c r="Q1155" s="170"/>
      <c r="R1155">
        <v>0</v>
      </c>
      <c r="S1155">
        <v>1.70076</v>
      </c>
      <c r="T1155">
        <v>0.56691999999999998</v>
      </c>
      <c r="U1155" s="170">
        <v>8.3546000000000002E-3</v>
      </c>
    </row>
    <row r="1156" spans="1:21" x14ac:dyDescent="0.25">
      <c r="A1156">
        <v>0</v>
      </c>
      <c r="B1156" s="170">
        <v>1.70076</v>
      </c>
      <c r="C1156" s="170">
        <v>0.75590000000000002</v>
      </c>
      <c r="D1156" s="180">
        <v>6.7545000000000001E-3</v>
      </c>
      <c r="F1156">
        <v>0</v>
      </c>
      <c r="G1156" s="170">
        <v>1.70076</v>
      </c>
      <c r="H1156">
        <v>0.75590000000000002</v>
      </c>
      <c r="I1156" s="170">
        <v>7.1438999999999999E-3</v>
      </c>
      <c r="L1156" s="170"/>
      <c r="M1156" s="183">
        <v>0</v>
      </c>
      <c r="N1156" s="111">
        <v>1.70076</v>
      </c>
      <c r="O1156">
        <v>0.75590000000000002</v>
      </c>
      <c r="P1156" s="170">
        <v>6.7555999999999996E-3</v>
      </c>
      <c r="Q1156" s="170"/>
      <c r="R1156">
        <v>0</v>
      </c>
      <c r="S1156">
        <v>1.70076</v>
      </c>
      <c r="T1156">
        <v>0.75590000000000002</v>
      </c>
      <c r="U1156" s="170">
        <v>6.7943999999999999E-3</v>
      </c>
    </row>
    <row r="1157" spans="1:21" x14ac:dyDescent="0.25">
      <c r="A1157">
        <v>0</v>
      </c>
      <c r="B1157" s="170">
        <v>1.70076</v>
      </c>
      <c r="C1157" s="170">
        <v>0.94486999999999999</v>
      </c>
      <c r="D1157" s="180">
        <v>5.2245E-3</v>
      </c>
      <c r="F1157">
        <v>0</v>
      </c>
      <c r="G1157" s="170">
        <v>1.70076</v>
      </c>
      <c r="H1157">
        <v>0.94486999999999999</v>
      </c>
      <c r="I1157" s="170">
        <v>5.7283000000000004E-3</v>
      </c>
      <c r="L1157" s="170"/>
      <c r="M1157" s="183">
        <v>0</v>
      </c>
      <c r="N1157" s="111">
        <v>1.70076</v>
      </c>
      <c r="O1157">
        <v>0.94486999999999999</v>
      </c>
      <c r="P1157" s="170">
        <v>5.2253000000000004E-3</v>
      </c>
      <c r="Q1157" s="170"/>
      <c r="R1157">
        <v>0</v>
      </c>
      <c r="S1157">
        <v>1.70076</v>
      </c>
      <c r="T1157">
        <v>0.94486999999999999</v>
      </c>
      <c r="U1157" s="170">
        <v>5.2713999999999999E-3</v>
      </c>
    </row>
    <row r="1158" spans="1:21" x14ac:dyDescent="0.25">
      <c r="A1158">
        <v>0</v>
      </c>
      <c r="B1158" s="170">
        <v>1.70076</v>
      </c>
      <c r="C1158" s="170">
        <v>1.13384</v>
      </c>
      <c r="D1158" s="180">
        <v>3.8771999999999999E-3</v>
      </c>
      <c r="F1158">
        <v>0</v>
      </c>
      <c r="G1158" s="170">
        <v>1.70076</v>
      </c>
      <c r="H1158">
        <v>1.13384</v>
      </c>
      <c r="I1158" s="170">
        <v>4.5285000000000004E-3</v>
      </c>
      <c r="L1158" s="170"/>
      <c r="M1158" s="183">
        <v>0</v>
      </c>
      <c r="N1158" s="111">
        <v>1.70076</v>
      </c>
      <c r="O1158">
        <v>1.13384</v>
      </c>
      <c r="P1158" s="170">
        <v>3.8777999999999998E-3</v>
      </c>
      <c r="Q1158" s="170"/>
      <c r="R1158">
        <v>0</v>
      </c>
      <c r="S1158">
        <v>1.70076</v>
      </c>
      <c r="T1158">
        <v>1.13384</v>
      </c>
      <c r="U1158" s="170">
        <v>3.9322999999999997E-3</v>
      </c>
    </row>
    <row r="1159" spans="1:21" x14ac:dyDescent="0.25">
      <c r="A1159">
        <v>0</v>
      </c>
      <c r="B1159" s="170">
        <v>1.70076</v>
      </c>
      <c r="C1159" s="170">
        <v>1.32281</v>
      </c>
      <c r="D1159" s="180">
        <v>2.7815000000000001E-3</v>
      </c>
      <c r="F1159">
        <v>0</v>
      </c>
      <c r="G1159" s="170">
        <v>1.70076</v>
      </c>
      <c r="H1159">
        <v>1.32281</v>
      </c>
      <c r="I1159" s="170">
        <v>3.6097999999999998E-3</v>
      </c>
      <c r="L1159" s="170"/>
      <c r="M1159" s="183">
        <v>0</v>
      </c>
      <c r="N1159" s="111">
        <v>1.70076</v>
      </c>
      <c r="O1159">
        <v>1.32281</v>
      </c>
      <c r="P1159" s="170">
        <v>2.7818000000000001E-3</v>
      </c>
      <c r="Q1159" s="170"/>
      <c r="R1159">
        <v>0</v>
      </c>
      <c r="S1159">
        <v>1.70076</v>
      </c>
      <c r="T1159">
        <v>1.32281</v>
      </c>
      <c r="U1159" s="170">
        <v>2.8457000000000001E-3</v>
      </c>
    </row>
    <row r="1160" spans="1:21" x14ac:dyDescent="0.25">
      <c r="A1160">
        <v>0</v>
      </c>
      <c r="B1160" s="170">
        <v>1.70076</v>
      </c>
      <c r="C1160" s="170">
        <v>1.51179</v>
      </c>
      <c r="D1160" s="180">
        <v>1.9437E-3</v>
      </c>
      <c r="F1160">
        <v>0</v>
      </c>
      <c r="G1160" s="170">
        <v>1.70076</v>
      </c>
      <c r="H1160">
        <v>1.51179</v>
      </c>
      <c r="I1160" s="170">
        <v>2.9704000000000002E-3</v>
      </c>
      <c r="L1160" s="170"/>
      <c r="M1160" s="183">
        <v>0</v>
      </c>
      <c r="N1160" s="111">
        <v>1.70076</v>
      </c>
      <c r="O1160">
        <v>1.51179</v>
      </c>
      <c r="P1160" s="170">
        <v>1.9437E-3</v>
      </c>
      <c r="Q1160" s="170"/>
      <c r="R1160">
        <v>0</v>
      </c>
      <c r="S1160">
        <v>1.70076</v>
      </c>
      <c r="T1160">
        <v>1.51179</v>
      </c>
      <c r="U1160" s="170">
        <v>2.0173999999999999E-3</v>
      </c>
    </row>
    <row r="1161" spans="1:21" x14ac:dyDescent="0.25">
      <c r="A1161">
        <v>0</v>
      </c>
      <c r="B1161" s="170">
        <v>1.70076</v>
      </c>
      <c r="C1161" s="170">
        <v>1.70076</v>
      </c>
      <c r="D1161" s="180">
        <v>1.3320999999999999E-3</v>
      </c>
      <c r="F1161">
        <v>0</v>
      </c>
      <c r="G1161" s="170">
        <v>1.70076</v>
      </c>
      <c r="H1161">
        <v>1.70076</v>
      </c>
      <c r="I1161" s="170">
        <v>2.5672E-3</v>
      </c>
      <c r="L1161" s="170"/>
      <c r="M1161" s="183">
        <v>0</v>
      </c>
      <c r="N1161" s="111">
        <v>1.70076</v>
      </c>
      <c r="O1161">
        <v>1.70076</v>
      </c>
      <c r="P1161" s="170">
        <v>1.3320000000000001E-3</v>
      </c>
      <c r="Q1161" s="170"/>
      <c r="R1161">
        <v>0</v>
      </c>
      <c r="S1161">
        <v>1.70076</v>
      </c>
      <c r="T1161">
        <v>1.70076</v>
      </c>
      <c r="U1161" s="170">
        <v>1.4157E-3</v>
      </c>
    </row>
    <row r="1162" spans="1:21" x14ac:dyDescent="0.25">
      <c r="A1162">
        <v>0</v>
      </c>
      <c r="B1162" s="170">
        <v>1.70076</v>
      </c>
      <c r="C1162" s="170">
        <v>1.8897299999999999</v>
      </c>
      <c r="D1162" s="180">
        <v>9.0030999999999998E-4</v>
      </c>
      <c r="F1162">
        <v>0</v>
      </c>
      <c r="G1162" s="170">
        <v>1.70076</v>
      </c>
      <c r="H1162">
        <v>1.8897299999999999</v>
      </c>
      <c r="I1162" s="170">
        <v>2.3395E-3</v>
      </c>
      <c r="L1162" s="170"/>
      <c r="M1162" s="183">
        <v>0</v>
      </c>
      <c r="N1162" s="111">
        <v>1.70076</v>
      </c>
      <c r="O1162">
        <v>1.8897299999999999</v>
      </c>
      <c r="P1162" s="170">
        <v>9.0006000000000005E-4</v>
      </c>
      <c r="Q1162" s="170"/>
      <c r="R1162">
        <v>0</v>
      </c>
      <c r="S1162">
        <v>1.70076</v>
      </c>
      <c r="T1162">
        <v>1.8897299999999999</v>
      </c>
      <c r="U1162" s="170">
        <v>9.9398999999999993E-4</v>
      </c>
    </row>
    <row r="1163" spans="1:21" x14ac:dyDescent="0.25">
      <c r="A1163">
        <v>0</v>
      </c>
      <c r="B1163" s="170">
        <v>1.70076</v>
      </c>
      <c r="C1163" s="170">
        <v>2.0787100000000001</v>
      </c>
      <c r="D1163" s="180">
        <v>6.0212999999999998E-4</v>
      </c>
      <c r="F1163">
        <v>0</v>
      </c>
      <c r="G1163" s="170">
        <v>1.70076</v>
      </c>
      <c r="H1163">
        <v>2.0787100000000001</v>
      </c>
      <c r="I1163" s="170">
        <v>2.2269E-3</v>
      </c>
      <c r="L1163" s="170"/>
      <c r="M1163" s="183">
        <v>0</v>
      </c>
      <c r="N1163" s="111">
        <v>1.70076</v>
      </c>
      <c r="O1163">
        <v>2.0787100000000001</v>
      </c>
      <c r="P1163" s="170">
        <v>6.0181999999999998E-4</v>
      </c>
      <c r="Q1163" s="170"/>
      <c r="R1163">
        <v>0</v>
      </c>
      <c r="S1163">
        <v>1.70076</v>
      </c>
      <c r="T1163">
        <v>2.0787100000000001</v>
      </c>
      <c r="U1163" s="170">
        <v>7.0609999999999998E-4</v>
      </c>
    </row>
    <row r="1164" spans="1:21" x14ac:dyDescent="0.25">
      <c r="A1164">
        <v>0</v>
      </c>
      <c r="B1164" s="170">
        <v>1.70076</v>
      </c>
      <c r="C1164" s="170">
        <v>2.2676799999999999</v>
      </c>
      <c r="D1164" s="180">
        <v>3.9899E-4</v>
      </c>
      <c r="F1164">
        <v>0</v>
      </c>
      <c r="G1164" s="170">
        <v>1.70076</v>
      </c>
      <c r="H1164">
        <v>2.2676799999999999</v>
      </c>
      <c r="I1164" s="170">
        <v>2.1779E-3</v>
      </c>
      <c r="L1164" s="170"/>
      <c r="M1164" s="183">
        <v>0</v>
      </c>
      <c r="N1164" s="111">
        <v>1.70076</v>
      </c>
      <c r="O1164">
        <v>2.2676799999999999</v>
      </c>
      <c r="P1164" s="170">
        <v>3.9865000000000001E-4</v>
      </c>
      <c r="Q1164" s="170"/>
      <c r="R1164">
        <v>0</v>
      </c>
      <c r="S1164">
        <v>1.70076</v>
      </c>
      <c r="T1164">
        <v>2.2676799999999999</v>
      </c>
      <c r="U1164" s="170">
        <v>5.1353E-4</v>
      </c>
    </row>
    <row r="1165" spans="1:21" x14ac:dyDescent="0.25">
      <c r="A1165">
        <v>0</v>
      </c>
      <c r="B1165" s="170">
        <v>1.70076</v>
      </c>
      <c r="C1165" s="170">
        <v>2.4566499999999998</v>
      </c>
      <c r="D1165" s="180">
        <v>2.6174999999999999E-4</v>
      </c>
      <c r="F1165">
        <v>0</v>
      </c>
      <c r="G1165" s="170">
        <v>1.70076</v>
      </c>
      <c r="H1165">
        <v>2.4566499999999998</v>
      </c>
      <c r="I1165" s="170">
        <v>2.1535E-3</v>
      </c>
      <c r="L1165" s="170"/>
      <c r="M1165" s="183">
        <v>0</v>
      </c>
      <c r="N1165" s="111">
        <v>1.70076</v>
      </c>
      <c r="O1165">
        <v>2.4566499999999998</v>
      </c>
      <c r="P1165" s="170">
        <v>2.6143E-4</v>
      </c>
      <c r="Q1165" s="170"/>
      <c r="R1165">
        <v>0</v>
      </c>
      <c r="S1165">
        <v>1.70076</v>
      </c>
      <c r="T1165">
        <v>2.4566499999999998</v>
      </c>
      <c r="U1165" s="170">
        <v>3.8723000000000002E-4</v>
      </c>
    </row>
    <row r="1166" spans="1:21" x14ac:dyDescent="0.25">
      <c r="A1166">
        <v>0</v>
      </c>
      <c r="B1166" s="170">
        <v>1.70076</v>
      </c>
      <c r="C1166" s="170">
        <v>2.6456300000000001</v>
      </c>
      <c r="D1166" s="180">
        <v>1.6966999999999999E-4</v>
      </c>
      <c r="F1166">
        <v>0</v>
      </c>
      <c r="G1166" s="170">
        <v>1.70076</v>
      </c>
      <c r="H1166">
        <v>2.6456300000000001</v>
      </c>
      <c r="I1166" s="170">
        <v>2.127E-3</v>
      </c>
      <c r="L1166" s="170"/>
      <c r="M1166" s="183">
        <v>0</v>
      </c>
      <c r="N1166" s="111">
        <v>1.70076</v>
      </c>
      <c r="O1166">
        <v>2.6456300000000001</v>
      </c>
      <c r="P1166" s="170">
        <v>1.6938000000000001E-4</v>
      </c>
      <c r="Q1166" s="170"/>
      <c r="R1166">
        <v>0</v>
      </c>
      <c r="S1166">
        <v>1.70076</v>
      </c>
      <c r="T1166">
        <v>2.6456300000000001</v>
      </c>
      <c r="U1166" s="170">
        <v>3.0648999999999997E-4</v>
      </c>
    </row>
    <row r="1167" spans="1:21" x14ac:dyDescent="0.25">
      <c r="A1167">
        <v>0</v>
      </c>
      <c r="B1167" s="170">
        <v>1.70076</v>
      </c>
      <c r="C1167" s="170">
        <v>2.8346</v>
      </c>
      <c r="D1167" s="180">
        <v>1.0840000000000001E-4</v>
      </c>
      <c r="F1167">
        <v>0</v>
      </c>
      <c r="G1167" s="170">
        <v>1.70076</v>
      </c>
      <c r="H1167">
        <v>2.8346</v>
      </c>
      <c r="I1167" s="170">
        <v>2.0825000000000001E-3</v>
      </c>
      <c r="L1167" s="170"/>
      <c r="M1167" s="183">
        <v>0</v>
      </c>
      <c r="N1167" s="111">
        <v>1.70076</v>
      </c>
      <c r="O1167">
        <v>2.8346</v>
      </c>
      <c r="P1167" s="170">
        <v>1.0815E-4</v>
      </c>
      <c r="Q1167" s="170"/>
      <c r="R1167">
        <v>0</v>
      </c>
      <c r="S1167">
        <v>1.70076</v>
      </c>
      <c r="T1167">
        <v>2.8346</v>
      </c>
      <c r="U1167" s="170">
        <v>2.5695999999999998E-4</v>
      </c>
    </row>
    <row r="1168" spans="1:21" x14ac:dyDescent="0.25">
      <c r="A1168">
        <v>0</v>
      </c>
      <c r="B1168" s="170">
        <v>1.70076</v>
      </c>
      <c r="C1168" s="170">
        <v>3.0235699999999999</v>
      </c>
      <c r="D1168" s="180">
        <v>6.8096999999999995E-5</v>
      </c>
      <c r="F1168">
        <v>0</v>
      </c>
      <c r="G1168" s="170">
        <v>1.70076</v>
      </c>
      <c r="H1168">
        <v>3.0235699999999999</v>
      </c>
      <c r="I1168" s="170">
        <v>2.0122E-3</v>
      </c>
      <c r="L1168" s="170"/>
      <c r="M1168" s="183">
        <v>0</v>
      </c>
      <c r="N1168" s="111">
        <v>1.70076</v>
      </c>
      <c r="O1168">
        <v>3.0235699999999999</v>
      </c>
      <c r="P1168" s="170">
        <v>6.7891000000000004E-5</v>
      </c>
      <c r="Q1168" s="170"/>
      <c r="R1168">
        <v>0</v>
      </c>
      <c r="S1168">
        <v>1.70076</v>
      </c>
      <c r="T1168">
        <v>3.0235699999999999</v>
      </c>
      <c r="U1168" s="170">
        <v>2.2871999999999999E-4</v>
      </c>
    </row>
    <row r="1169" spans="1:21" x14ac:dyDescent="0.25">
      <c r="A1169">
        <v>0</v>
      </c>
      <c r="B1169" s="170">
        <v>1.70076</v>
      </c>
      <c r="C1169" s="170">
        <v>3.2125400000000002</v>
      </c>
      <c r="D1169" s="180">
        <v>4.1984000000000003E-5</v>
      </c>
      <c r="F1169">
        <v>0</v>
      </c>
      <c r="G1169" s="170">
        <v>1.70076</v>
      </c>
      <c r="H1169">
        <v>3.2125400000000002</v>
      </c>
      <c r="I1169" s="170">
        <v>1.9147000000000001E-3</v>
      </c>
      <c r="L1169" s="170"/>
      <c r="M1169" s="183">
        <v>0</v>
      </c>
      <c r="N1169" s="111">
        <v>1.70076</v>
      </c>
      <c r="O1169">
        <v>3.2125400000000002</v>
      </c>
      <c r="P1169" s="170">
        <v>4.1823999999999998E-5</v>
      </c>
      <c r="Q1169" s="170"/>
      <c r="R1169">
        <v>0</v>
      </c>
      <c r="S1169">
        <v>1.70076</v>
      </c>
      <c r="T1169">
        <v>3.2125400000000002</v>
      </c>
      <c r="U1169" s="170">
        <v>2.1489E-4</v>
      </c>
    </row>
    <row r="1170" spans="1:21" x14ac:dyDescent="0.25">
      <c r="A1170">
        <v>0</v>
      </c>
      <c r="B1170" s="170">
        <v>1.70076</v>
      </c>
      <c r="C1170" s="170">
        <v>3.4015200000000001</v>
      </c>
      <c r="D1170" s="180">
        <v>2.5380000000000001E-5</v>
      </c>
      <c r="F1170">
        <v>0</v>
      </c>
      <c r="G1170" s="170">
        <v>1.70076</v>
      </c>
      <c r="H1170">
        <v>3.4015200000000001</v>
      </c>
      <c r="I1170" s="170">
        <v>1.7928E-3</v>
      </c>
      <c r="L1170" s="170"/>
      <c r="M1170" s="183">
        <v>0</v>
      </c>
      <c r="N1170" s="111">
        <v>1.70076</v>
      </c>
      <c r="O1170">
        <v>3.4015200000000001</v>
      </c>
      <c r="P1170" s="170">
        <v>2.5261000000000001E-5</v>
      </c>
      <c r="Q1170" s="170"/>
      <c r="R1170">
        <v>0</v>
      </c>
      <c r="S1170">
        <v>1.70076</v>
      </c>
      <c r="T1170">
        <v>3.4015200000000001</v>
      </c>
      <c r="U1170" s="170">
        <v>2.1060999999999999E-4</v>
      </c>
    </row>
    <row r="1171" spans="1:21" x14ac:dyDescent="0.25">
      <c r="A1171">
        <v>0</v>
      </c>
      <c r="B1171" s="170">
        <v>1.70076</v>
      </c>
      <c r="C1171" s="170">
        <v>3.59049</v>
      </c>
      <c r="D1171" s="180">
        <v>1.5043E-5</v>
      </c>
      <c r="F1171">
        <v>0</v>
      </c>
      <c r="G1171" s="170">
        <v>1.70076</v>
      </c>
      <c r="H1171">
        <v>3.59049</v>
      </c>
      <c r="I1171" s="170">
        <v>1.6519E-3</v>
      </c>
      <c r="L1171" s="170"/>
      <c r="M1171" s="183">
        <v>0</v>
      </c>
      <c r="N1171" s="111">
        <v>1.70076</v>
      </c>
      <c r="O1171">
        <v>3.59049</v>
      </c>
      <c r="P1171" s="170">
        <v>1.4959E-5</v>
      </c>
      <c r="Q1171" s="170"/>
      <c r="R1171">
        <v>0</v>
      </c>
      <c r="S1171">
        <v>1.70076</v>
      </c>
      <c r="T1171">
        <v>3.59049</v>
      </c>
      <c r="U1171" s="170">
        <v>2.1243E-4</v>
      </c>
    </row>
    <row r="1172" spans="1:21" x14ac:dyDescent="0.25">
      <c r="A1172">
        <v>0</v>
      </c>
      <c r="B1172" s="170">
        <v>1.70076</v>
      </c>
      <c r="C1172" s="170">
        <v>3.7794599999999998</v>
      </c>
      <c r="D1172" s="180">
        <v>8.7516999999999996E-6</v>
      </c>
      <c r="F1172">
        <v>0</v>
      </c>
      <c r="G1172" s="170">
        <v>1.70076</v>
      </c>
      <c r="H1172">
        <v>3.7794599999999998</v>
      </c>
      <c r="I1172" s="170">
        <v>1.4985E-3</v>
      </c>
      <c r="L1172" s="170"/>
      <c r="M1172" s="183">
        <v>0</v>
      </c>
      <c r="N1172" s="111">
        <v>1.70076</v>
      </c>
      <c r="O1172">
        <v>3.7794599999999998</v>
      </c>
      <c r="P1172" s="170">
        <v>8.6945999999999997E-6</v>
      </c>
      <c r="Q1172" s="170"/>
      <c r="R1172">
        <v>0</v>
      </c>
      <c r="S1172">
        <v>1.70076</v>
      </c>
      <c r="T1172">
        <v>3.7794599999999998</v>
      </c>
      <c r="U1172" s="170">
        <v>2.1793E-4</v>
      </c>
    </row>
    <row r="1173" spans="1:21" x14ac:dyDescent="0.25">
      <c r="A1173">
        <v>0</v>
      </c>
      <c r="B1173" s="170">
        <v>1.70076</v>
      </c>
      <c r="C1173" s="170">
        <v>3.9684400000000002</v>
      </c>
      <c r="D1173" s="180">
        <v>5.0076000000000001E-6</v>
      </c>
      <c r="F1173">
        <v>0</v>
      </c>
      <c r="G1173" s="170">
        <v>1.70076</v>
      </c>
      <c r="H1173">
        <v>3.9684400000000002</v>
      </c>
      <c r="I1173" s="170">
        <v>1.3392E-3</v>
      </c>
      <c r="L1173" s="170"/>
      <c r="M1173" s="183">
        <v>0</v>
      </c>
      <c r="N1173" s="111">
        <v>1.70076</v>
      </c>
      <c r="O1173">
        <v>3.9684400000000002</v>
      </c>
      <c r="P1173" s="170">
        <v>4.9709000000000001E-6</v>
      </c>
      <c r="Q1173" s="170"/>
      <c r="R1173">
        <v>0</v>
      </c>
      <c r="S1173">
        <v>1.70076</v>
      </c>
      <c r="T1173">
        <v>3.9684400000000002</v>
      </c>
      <c r="U1173" s="170">
        <v>2.2539000000000001E-4</v>
      </c>
    </row>
    <row r="1174" spans="1:21" x14ac:dyDescent="0.25">
      <c r="A1174">
        <v>0</v>
      </c>
      <c r="B1174" s="170">
        <v>1.70076</v>
      </c>
      <c r="C1174" s="170">
        <v>4.1574099999999996</v>
      </c>
      <c r="D1174" s="180">
        <v>2.8270000000000002E-6</v>
      </c>
      <c r="F1174">
        <v>0</v>
      </c>
      <c r="G1174" s="170">
        <v>1.70076</v>
      </c>
      <c r="H1174">
        <v>4.1574099999999996</v>
      </c>
      <c r="I1174" s="170">
        <v>1.1802E-3</v>
      </c>
      <c r="L1174" s="170"/>
      <c r="M1174" s="183">
        <v>0</v>
      </c>
      <c r="N1174" s="111">
        <v>1.70076</v>
      </c>
      <c r="O1174">
        <v>4.1574099999999996</v>
      </c>
      <c r="P1174" s="170">
        <v>2.8049E-6</v>
      </c>
      <c r="Q1174" s="170"/>
      <c r="R1174">
        <v>0</v>
      </c>
      <c r="S1174">
        <v>1.70076</v>
      </c>
      <c r="T1174">
        <v>4.1574099999999996</v>
      </c>
      <c r="U1174" s="170">
        <v>2.3363E-4</v>
      </c>
    </row>
    <row r="1175" spans="1:21" x14ac:dyDescent="0.25">
      <c r="A1175">
        <v>0</v>
      </c>
      <c r="B1175" s="170">
        <v>1.70076</v>
      </c>
      <c r="C1175" s="170">
        <v>4.3463799999999999</v>
      </c>
      <c r="D1175" s="180">
        <v>1.5815E-6</v>
      </c>
      <c r="F1175">
        <v>0</v>
      </c>
      <c r="G1175" s="170">
        <v>1.70076</v>
      </c>
      <c r="H1175">
        <v>4.3463799999999999</v>
      </c>
      <c r="I1175" s="170">
        <v>1.0263E-3</v>
      </c>
      <c r="L1175" s="170"/>
      <c r="M1175" s="183">
        <v>0</v>
      </c>
      <c r="N1175" s="111">
        <v>1.70076</v>
      </c>
      <c r="O1175">
        <v>4.3463799999999999</v>
      </c>
      <c r="P1175" s="170">
        <v>1.5694E-6</v>
      </c>
      <c r="Q1175" s="170"/>
      <c r="R1175">
        <v>0</v>
      </c>
      <c r="S1175">
        <v>1.70076</v>
      </c>
      <c r="T1175">
        <v>4.3463799999999999</v>
      </c>
      <c r="U1175" s="170">
        <v>2.4180999999999999E-4</v>
      </c>
    </row>
    <row r="1176" spans="1:21" x14ac:dyDescent="0.25">
      <c r="A1176">
        <v>0</v>
      </c>
      <c r="B1176" s="170">
        <v>1.70076</v>
      </c>
      <c r="C1176" s="170">
        <v>4.5353599999999998</v>
      </c>
      <c r="D1176" s="180">
        <v>8.8158999999999999E-7</v>
      </c>
      <c r="F1176">
        <v>0</v>
      </c>
      <c r="G1176" s="170">
        <v>1.70076</v>
      </c>
      <c r="H1176">
        <v>4.5353599999999998</v>
      </c>
      <c r="I1176" s="170">
        <v>8.8161000000000001E-4</v>
      </c>
      <c r="L1176" s="170"/>
      <c r="M1176" s="183">
        <v>0</v>
      </c>
      <c r="N1176" s="111">
        <v>1.70076</v>
      </c>
      <c r="O1176">
        <v>4.5353599999999998</v>
      </c>
      <c r="P1176" s="170">
        <v>8.7606000000000002E-7</v>
      </c>
      <c r="Q1176" s="170"/>
      <c r="R1176">
        <v>0</v>
      </c>
      <c r="S1176">
        <v>1.70076</v>
      </c>
      <c r="T1176">
        <v>4.5353599999999998</v>
      </c>
      <c r="U1176" s="170">
        <v>2.4939E-4</v>
      </c>
    </row>
    <row r="1177" spans="1:21" x14ac:dyDescent="0.25">
      <c r="A1177">
        <v>0</v>
      </c>
      <c r="B1177" s="170">
        <v>1.70076</v>
      </c>
      <c r="C1177" s="170">
        <v>4.7243300000000001</v>
      </c>
      <c r="D1177" s="180">
        <v>4.9297E-7</v>
      </c>
      <c r="F1177">
        <v>0</v>
      </c>
      <c r="G1177" s="170">
        <v>1.70076</v>
      </c>
      <c r="H1177">
        <v>4.7243300000000001</v>
      </c>
      <c r="I1177" s="170">
        <v>7.4856E-4</v>
      </c>
      <c r="L1177" s="170"/>
      <c r="M1177" s="183">
        <v>0</v>
      </c>
      <c r="N1177" s="111">
        <v>1.70076</v>
      </c>
      <c r="O1177">
        <v>4.7243300000000001</v>
      </c>
      <c r="P1177" s="170">
        <v>4.9147999999999995E-7</v>
      </c>
      <c r="Q1177" s="170"/>
      <c r="R1177">
        <v>0</v>
      </c>
      <c r="S1177">
        <v>1.70076</v>
      </c>
      <c r="T1177">
        <v>4.7243300000000001</v>
      </c>
      <c r="U1177" s="170">
        <v>2.5598999999999999E-4</v>
      </c>
    </row>
    <row r="1178" spans="1:21" x14ac:dyDescent="0.25">
      <c r="A1178">
        <v>0</v>
      </c>
      <c r="B1178" s="170">
        <v>1.70076</v>
      </c>
      <c r="C1178" s="170">
        <v>4.9132999999999996</v>
      </c>
      <c r="D1178" s="180">
        <v>2.7863E-7</v>
      </c>
      <c r="F1178">
        <v>0</v>
      </c>
      <c r="G1178" s="170">
        <v>1.70076</v>
      </c>
      <c r="H1178">
        <v>4.9132999999999996</v>
      </c>
      <c r="I1178" s="170">
        <v>6.2874000000000003E-4</v>
      </c>
      <c r="L1178" s="170"/>
      <c r="M1178" s="183">
        <v>0</v>
      </c>
      <c r="N1178" s="111">
        <v>1.70076</v>
      </c>
      <c r="O1178">
        <v>4.9132999999999996</v>
      </c>
      <c r="P1178" s="170">
        <v>2.7948000000000001E-7</v>
      </c>
      <c r="Q1178" s="170"/>
      <c r="R1178">
        <v>0</v>
      </c>
      <c r="S1178">
        <v>1.70076</v>
      </c>
      <c r="T1178">
        <v>4.9132999999999996</v>
      </c>
      <c r="U1178" s="170">
        <v>2.6135999999999998E-4</v>
      </c>
    </row>
    <row r="1179" spans="1:21" x14ac:dyDescent="0.25">
      <c r="A1179">
        <v>0</v>
      </c>
      <c r="B1179" s="170">
        <v>1.70076</v>
      </c>
      <c r="C1179" s="170">
        <v>5.1022800000000004</v>
      </c>
      <c r="D1179" s="180">
        <v>1.6046E-7</v>
      </c>
      <c r="F1179">
        <v>0</v>
      </c>
      <c r="G1179" s="170">
        <v>1.70076</v>
      </c>
      <c r="H1179">
        <v>5.1022800000000004</v>
      </c>
      <c r="I1179" s="170">
        <v>5.2273E-4</v>
      </c>
      <c r="L1179" s="170"/>
      <c r="M1179" s="183">
        <v>0</v>
      </c>
      <c r="N1179" s="111">
        <v>1.70076</v>
      </c>
      <c r="O1179">
        <v>5.1022800000000004</v>
      </c>
      <c r="P1179" s="170">
        <v>1.6252999999999999E-7</v>
      </c>
      <c r="Q1179" s="170"/>
      <c r="R1179">
        <v>0</v>
      </c>
      <c r="S1179">
        <v>1.70076</v>
      </c>
      <c r="T1179">
        <v>5.1022800000000004</v>
      </c>
      <c r="U1179" s="170">
        <v>2.6533999999999998E-4</v>
      </c>
    </row>
    <row r="1180" spans="1:21" x14ac:dyDescent="0.25">
      <c r="A1180">
        <v>0</v>
      </c>
      <c r="B1180" s="170">
        <v>1.70076</v>
      </c>
      <c r="C1180" s="170">
        <v>5.2912499999999998</v>
      </c>
      <c r="D1180" s="180">
        <v>9.4861000000000005E-8</v>
      </c>
      <c r="F1180">
        <v>0</v>
      </c>
      <c r="G1180" s="170">
        <v>1.70076</v>
      </c>
      <c r="H1180">
        <v>5.2912499999999998</v>
      </c>
      <c r="I1180" s="170">
        <v>4.3041999999999999E-4</v>
      </c>
      <c r="L1180" s="170"/>
      <c r="M1180" s="183">
        <v>0</v>
      </c>
      <c r="N1180" s="111">
        <v>1.70076</v>
      </c>
      <c r="O1180">
        <v>5.2912499999999998</v>
      </c>
      <c r="P1180" s="170">
        <v>9.7455999999999996E-8</v>
      </c>
      <c r="Q1180" s="170"/>
      <c r="R1180">
        <v>0</v>
      </c>
      <c r="S1180">
        <v>1.70076</v>
      </c>
      <c r="T1180">
        <v>5.2912499999999998</v>
      </c>
      <c r="U1180" s="170">
        <v>2.6785999999999997E-4</v>
      </c>
    </row>
    <row r="1181" spans="1:21" x14ac:dyDescent="0.25">
      <c r="A1181">
        <v>0</v>
      </c>
      <c r="B1181" s="170">
        <v>1.70076</v>
      </c>
      <c r="C1181" s="170">
        <v>5.4802200000000001</v>
      </c>
      <c r="D1181" s="180">
        <v>5.7912999999999997E-8</v>
      </c>
      <c r="F1181">
        <v>0</v>
      </c>
      <c r="G1181" s="170">
        <v>1.70076</v>
      </c>
      <c r="H1181">
        <v>5.4802200000000001</v>
      </c>
      <c r="I1181" s="170">
        <v>3.5116999999999999E-4</v>
      </c>
      <c r="L1181" s="170"/>
      <c r="M1181" s="183">
        <v>0</v>
      </c>
      <c r="N1181" s="111">
        <v>1.70076</v>
      </c>
      <c r="O1181">
        <v>5.4802200000000001</v>
      </c>
      <c r="P1181" s="170">
        <v>6.0638000000000003E-8</v>
      </c>
      <c r="Q1181" s="170"/>
      <c r="R1181">
        <v>0</v>
      </c>
      <c r="S1181">
        <v>1.70076</v>
      </c>
      <c r="T1181">
        <v>5.4802200000000001</v>
      </c>
      <c r="U1181" s="170">
        <v>2.6887999999999999E-4</v>
      </c>
    </row>
    <row r="1182" spans="1:21" x14ac:dyDescent="0.25">
      <c r="A1182">
        <v>0</v>
      </c>
      <c r="B1182" s="170">
        <v>1.70076</v>
      </c>
      <c r="C1182" s="170">
        <v>5.6691900000000004</v>
      </c>
      <c r="D1182" s="180">
        <v>3.6639000000000001E-8</v>
      </c>
      <c r="F1182">
        <v>0</v>
      </c>
      <c r="G1182" s="170">
        <v>1.70076</v>
      </c>
      <c r="H1182">
        <v>5.6691900000000004</v>
      </c>
      <c r="I1182" s="170">
        <v>2.8401000000000001E-4</v>
      </c>
      <c r="L1182" s="170"/>
      <c r="M1182" s="183">
        <v>0</v>
      </c>
      <c r="N1182" s="111">
        <v>1.70076</v>
      </c>
      <c r="O1182">
        <v>5.6691900000000004</v>
      </c>
      <c r="P1182" s="170">
        <v>3.9278000000000003E-8</v>
      </c>
      <c r="Q1182" s="170"/>
      <c r="R1182">
        <v>0</v>
      </c>
      <c r="S1182">
        <v>1.70076</v>
      </c>
      <c r="T1182">
        <v>5.6691900000000004</v>
      </c>
      <c r="U1182" s="170">
        <v>2.6841000000000001E-4</v>
      </c>
    </row>
    <row r="1183" spans="1:21" x14ac:dyDescent="0.25">
      <c r="A1183">
        <v>0</v>
      </c>
      <c r="B1183" s="170">
        <v>1.70076</v>
      </c>
      <c r="C1183" s="170">
        <v>5.8581700000000003</v>
      </c>
      <c r="D1183" s="180">
        <v>2.4030999999999999E-8</v>
      </c>
      <c r="F1183">
        <v>0</v>
      </c>
      <c r="G1183" s="170">
        <v>1.70076</v>
      </c>
      <c r="H1183">
        <v>5.8581700000000003</v>
      </c>
      <c r="I1183" s="170">
        <v>2.2776E-4</v>
      </c>
      <c r="L1183" s="170"/>
      <c r="M1183" s="183">
        <v>0</v>
      </c>
      <c r="N1183" s="111">
        <v>1.70076</v>
      </c>
      <c r="O1183">
        <v>5.8581700000000003</v>
      </c>
      <c r="P1183" s="170">
        <v>2.6481000000000001E-8</v>
      </c>
      <c r="Q1183" s="170"/>
      <c r="R1183">
        <v>0</v>
      </c>
      <c r="S1183">
        <v>1.70076</v>
      </c>
      <c r="T1183">
        <v>5.8581700000000003</v>
      </c>
      <c r="U1183" s="170">
        <v>2.6647999999999998E-4</v>
      </c>
    </row>
    <row r="1184" spans="1:21" x14ac:dyDescent="0.25">
      <c r="A1184">
        <v>0</v>
      </c>
      <c r="B1184" s="170">
        <v>1.70076</v>
      </c>
      <c r="C1184" s="170">
        <v>6.0471399999999997</v>
      </c>
      <c r="D1184" s="180">
        <v>1.63E-8</v>
      </c>
      <c r="F1184">
        <v>0</v>
      </c>
      <c r="G1184" s="170">
        <v>1.70076</v>
      </c>
      <c r="H1184">
        <v>6.0471399999999997</v>
      </c>
      <c r="I1184" s="170">
        <v>1.8116000000000001E-4</v>
      </c>
      <c r="L1184" s="170"/>
      <c r="M1184" s="183">
        <v>0</v>
      </c>
      <c r="N1184" s="111">
        <v>1.70076</v>
      </c>
      <c r="O1184">
        <v>6.0471399999999997</v>
      </c>
      <c r="P1184" s="170">
        <v>1.8524000000000001E-8</v>
      </c>
      <c r="Q1184" s="170"/>
      <c r="R1184">
        <v>0</v>
      </c>
      <c r="S1184">
        <v>1.70076</v>
      </c>
      <c r="T1184">
        <v>6.0471399999999997</v>
      </c>
      <c r="U1184" s="170">
        <v>2.6318000000000001E-4</v>
      </c>
    </row>
    <row r="1185" spans="1:21" x14ac:dyDescent="0.25">
      <c r="A1185">
        <v>0</v>
      </c>
      <c r="B1185" s="170">
        <v>1.70076</v>
      </c>
      <c r="C1185" s="170">
        <v>6.23611</v>
      </c>
      <c r="D1185" s="180">
        <v>1.1382000000000001E-8</v>
      </c>
      <c r="F1185">
        <v>0</v>
      </c>
      <c r="G1185" s="170">
        <v>1.70076</v>
      </c>
      <c r="H1185">
        <v>6.23611</v>
      </c>
      <c r="I1185" s="170">
        <v>1.4295000000000001E-4</v>
      </c>
      <c r="L1185" s="170"/>
      <c r="M1185" s="183">
        <v>0</v>
      </c>
      <c r="N1185" s="111">
        <v>1.70076</v>
      </c>
      <c r="O1185">
        <v>6.23611</v>
      </c>
      <c r="P1185" s="170">
        <v>1.3376E-8</v>
      </c>
      <c r="Q1185" s="170"/>
      <c r="R1185">
        <v>0</v>
      </c>
      <c r="S1185">
        <v>1.70076</v>
      </c>
      <c r="T1185">
        <v>6.23611</v>
      </c>
      <c r="U1185" s="170">
        <v>2.5859E-4</v>
      </c>
    </row>
    <row r="1186" spans="1:21" x14ac:dyDescent="0.25">
      <c r="A1186">
        <v>0</v>
      </c>
      <c r="B1186" s="170">
        <v>1.70076</v>
      </c>
      <c r="C1186" s="170">
        <v>6.42509</v>
      </c>
      <c r="D1186" s="180">
        <v>8.1333999999999992E-9</v>
      </c>
      <c r="F1186">
        <v>0</v>
      </c>
      <c r="G1186" s="170">
        <v>1.70076</v>
      </c>
      <c r="H1186">
        <v>6.42509</v>
      </c>
      <c r="I1186" s="170">
        <v>1.1192E-4</v>
      </c>
      <c r="L1186" s="170"/>
      <c r="M1186" s="183">
        <v>0</v>
      </c>
      <c r="N1186" s="111">
        <v>1.70076</v>
      </c>
      <c r="O1186">
        <v>6.42509</v>
      </c>
      <c r="P1186" s="170">
        <v>9.9108999999999998E-9</v>
      </c>
      <c r="Q1186" s="170"/>
      <c r="R1186">
        <v>0</v>
      </c>
      <c r="S1186">
        <v>1.70076</v>
      </c>
      <c r="T1186">
        <v>6.42509</v>
      </c>
      <c r="U1186" s="170">
        <v>2.5282000000000001E-4</v>
      </c>
    </row>
    <row r="1187" spans="1:21" x14ac:dyDescent="0.25">
      <c r="A1187">
        <v>0</v>
      </c>
      <c r="B1187" s="170">
        <v>1.70076</v>
      </c>
      <c r="C1187" s="170">
        <v>6.6140600000000003</v>
      </c>
      <c r="D1187" s="180">
        <v>5.9127000000000001E-9</v>
      </c>
      <c r="F1187">
        <v>0</v>
      </c>
      <c r="G1187" s="170">
        <v>1.70076</v>
      </c>
      <c r="H1187">
        <v>6.6140600000000003</v>
      </c>
      <c r="I1187" s="170">
        <v>8.6954999999999997E-5</v>
      </c>
      <c r="L1187" s="170"/>
      <c r="M1187" s="183">
        <v>0</v>
      </c>
      <c r="N1187" s="111">
        <v>1.70076</v>
      </c>
      <c r="O1187">
        <v>6.6140600000000003</v>
      </c>
      <c r="P1187" s="170">
        <v>7.4929999999999997E-9</v>
      </c>
      <c r="Q1187" s="170"/>
      <c r="R1187">
        <v>0</v>
      </c>
      <c r="S1187">
        <v>1.70076</v>
      </c>
      <c r="T1187">
        <v>6.6140600000000003</v>
      </c>
      <c r="U1187" s="170">
        <v>2.4600000000000002E-4</v>
      </c>
    </row>
    <row r="1188" spans="1:21" x14ac:dyDescent="0.25">
      <c r="A1188">
        <v>0</v>
      </c>
      <c r="B1188" s="170">
        <v>1.70076</v>
      </c>
      <c r="C1188" s="170">
        <v>6.8030299999999997</v>
      </c>
      <c r="D1188" s="180">
        <v>4.3482000000000003E-9</v>
      </c>
      <c r="F1188">
        <v>0</v>
      </c>
      <c r="G1188" s="170">
        <v>1.70076</v>
      </c>
      <c r="H1188">
        <v>6.8030299999999997</v>
      </c>
      <c r="I1188" s="170">
        <v>6.7049000000000001E-5</v>
      </c>
      <c r="L1188" s="170"/>
      <c r="M1188" s="183">
        <v>0</v>
      </c>
      <c r="N1188" s="111">
        <v>1.70076</v>
      </c>
      <c r="O1188">
        <v>6.8030299999999997</v>
      </c>
      <c r="P1188" s="170">
        <v>5.752E-9</v>
      </c>
      <c r="Q1188" s="170"/>
      <c r="R1188">
        <v>0</v>
      </c>
      <c r="S1188">
        <v>1.70076</v>
      </c>
      <c r="T1188">
        <v>6.8030299999999997</v>
      </c>
      <c r="U1188" s="170">
        <v>2.3826000000000001E-4</v>
      </c>
    </row>
    <row r="1189" spans="1:21" x14ac:dyDescent="0.25">
      <c r="A1189">
        <v>0</v>
      </c>
      <c r="B1189" s="170">
        <v>1.70076</v>
      </c>
      <c r="C1189" s="170">
        <v>6.9920099999999996</v>
      </c>
      <c r="D1189" s="180">
        <v>3.2193999999999999E-9</v>
      </c>
      <c r="F1189">
        <v>0</v>
      </c>
      <c r="G1189" s="170">
        <v>1.70076</v>
      </c>
      <c r="H1189">
        <v>6.9920099999999996</v>
      </c>
      <c r="I1189" s="170">
        <v>5.1311999999999999E-5</v>
      </c>
      <c r="L1189" s="170"/>
      <c r="M1189" s="183">
        <v>0</v>
      </c>
      <c r="N1189" s="111">
        <v>1.70076</v>
      </c>
      <c r="O1189">
        <v>6.9920099999999996</v>
      </c>
      <c r="P1189" s="170">
        <v>4.4662999999999998E-9</v>
      </c>
      <c r="Q1189" s="170"/>
      <c r="R1189">
        <v>0</v>
      </c>
      <c r="S1189">
        <v>1.70076</v>
      </c>
      <c r="T1189">
        <v>6.9920099999999996</v>
      </c>
      <c r="U1189" s="170">
        <v>2.2973000000000001E-4</v>
      </c>
    </row>
    <row r="1190" spans="1:21" x14ac:dyDescent="0.25">
      <c r="A1190">
        <v>0</v>
      </c>
      <c r="B1190" s="170">
        <v>1.70076</v>
      </c>
      <c r="C1190" s="170">
        <v>7.1809799999999999</v>
      </c>
      <c r="D1190" s="180">
        <v>2.3906E-9</v>
      </c>
      <c r="F1190">
        <v>0</v>
      </c>
      <c r="G1190" s="170">
        <v>1.70076</v>
      </c>
      <c r="H1190">
        <v>7.1809799999999999</v>
      </c>
      <c r="I1190" s="170">
        <v>3.8977000000000003E-5</v>
      </c>
      <c r="L1190" s="170"/>
      <c r="M1190" s="183">
        <v>0</v>
      </c>
      <c r="N1190" s="111">
        <v>1.70076</v>
      </c>
      <c r="O1190">
        <v>7.1809799999999999</v>
      </c>
      <c r="P1190" s="170">
        <v>3.4983999999999998E-9</v>
      </c>
      <c r="Q1190" s="170"/>
      <c r="R1190">
        <v>0</v>
      </c>
      <c r="S1190">
        <v>1.70076</v>
      </c>
      <c r="T1190">
        <v>7.1809799999999999</v>
      </c>
      <c r="U1190" s="170">
        <v>2.2055999999999999E-4</v>
      </c>
    </row>
    <row r="1191" spans="1:21" x14ac:dyDescent="0.25">
      <c r="A1191">
        <v>0</v>
      </c>
      <c r="B1191" s="170">
        <v>1.70076</v>
      </c>
      <c r="C1191" s="170">
        <v>7.3699500000000002</v>
      </c>
      <c r="D1191" s="180">
        <v>1.7751E-9</v>
      </c>
      <c r="F1191">
        <v>0</v>
      </c>
      <c r="G1191" s="170">
        <v>1.70076</v>
      </c>
      <c r="H1191">
        <v>7.3699500000000002</v>
      </c>
      <c r="I1191" s="170">
        <v>2.9388000000000001E-5</v>
      </c>
      <c r="L1191" s="170"/>
      <c r="M1191" s="183">
        <v>0</v>
      </c>
      <c r="N1191" s="111">
        <v>1.70076</v>
      </c>
      <c r="O1191">
        <v>7.3699500000000002</v>
      </c>
      <c r="P1191" s="170">
        <v>2.7594999999999998E-9</v>
      </c>
      <c r="Q1191" s="170"/>
      <c r="R1191">
        <v>0</v>
      </c>
      <c r="S1191">
        <v>1.70076</v>
      </c>
      <c r="T1191">
        <v>7.3699500000000002</v>
      </c>
      <c r="U1191" s="170">
        <v>2.1087999999999999E-4</v>
      </c>
    </row>
    <row r="1192" spans="1:21" x14ac:dyDescent="0.25">
      <c r="A1192">
        <v>0</v>
      </c>
      <c r="B1192" s="170">
        <v>1.70076</v>
      </c>
      <c r="C1192" s="170">
        <v>7.5589199999999996</v>
      </c>
      <c r="D1192" s="180">
        <v>1.3149999999999999E-9</v>
      </c>
      <c r="F1192">
        <v>0</v>
      </c>
      <c r="G1192" s="170">
        <v>1.70076</v>
      </c>
      <c r="H1192">
        <v>7.5589199999999996</v>
      </c>
      <c r="I1192" s="170">
        <v>2.1994999999999999E-5</v>
      </c>
      <c r="L1192" s="170"/>
      <c r="M1192" s="183">
        <v>0</v>
      </c>
      <c r="N1192" s="111">
        <v>1.70076</v>
      </c>
      <c r="O1192">
        <v>7.5589199999999996</v>
      </c>
      <c r="P1192" s="170">
        <v>2.1900000000000001E-9</v>
      </c>
      <c r="Q1192" s="170"/>
      <c r="R1192">
        <v>0</v>
      </c>
      <c r="S1192">
        <v>1.70076</v>
      </c>
      <c r="T1192">
        <v>7.5589199999999996</v>
      </c>
      <c r="U1192" s="170">
        <v>2.0081999999999999E-4</v>
      </c>
    </row>
    <row r="1193" spans="1:21" x14ac:dyDescent="0.25">
      <c r="A1193">
        <v>0</v>
      </c>
      <c r="B1193" s="170">
        <v>1.70076</v>
      </c>
      <c r="C1193" s="170">
        <v>7.7478999999999996</v>
      </c>
      <c r="D1193" s="180">
        <v>9.7044000000000001E-10</v>
      </c>
      <c r="F1193">
        <v>0</v>
      </c>
      <c r="G1193" s="170">
        <v>1.70076</v>
      </c>
      <c r="H1193">
        <v>7.7478999999999996</v>
      </c>
      <c r="I1193" s="170">
        <v>1.6339999999999999E-5</v>
      </c>
      <c r="L1193" s="170"/>
      <c r="M1193" s="183">
        <v>0</v>
      </c>
      <c r="N1193" s="111">
        <v>1.70076</v>
      </c>
      <c r="O1193">
        <v>7.7478999999999996</v>
      </c>
      <c r="P1193" s="170">
        <v>1.7484000000000001E-9</v>
      </c>
      <c r="Q1193" s="170"/>
      <c r="R1193">
        <v>0</v>
      </c>
      <c r="S1193">
        <v>1.70076</v>
      </c>
      <c r="T1193">
        <v>7.7478999999999996</v>
      </c>
      <c r="U1193" s="170">
        <v>1.9050999999999999E-4</v>
      </c>
    </row>
    <row r="1194" spans="1:21" x14ac:dyDescent="0.25">
      <c r="A1194">
        <v>0</v>
      </c>
      <c r="B1194" s="170">
        <v>1.70076</v>
      </c>
      <c r="C1194" s="170">
        <v>7.9368699999999999</v>
      </c>
      <c r="D1194" s="180">
        <v>7.1256999999999995E-10</v>
      </c>
      <c r="F1194">
        <v>0</v>
      </c>
      <c r="G1194" s="170">
        <v>1.70076</v>
      </c>
      <c r="H1194">
        <v>7.9368699999999999</v>
      </c>
      <c r="I1194" s="170">
        <v>1.205E-5</v>
      </c>
      <c r="L1194" s="170"/>
      <c r="M1194" s="183">
        <v>0</v>
      </c>
      <c r="N1194" s="111">
        <v>1.70076</v>
      </c>
      <c r="O1194">
        <v>7.9368699999999999</v>
      </c>
      <c r="P1194" s="170">
        <v>1.4044E-9</v>
      </c>
      <c r="Q1194" s="170"/>
      <c r="R1194">
        <v>0</v>
      </c>
      <c r="S1194">
        <v>1.70076</v>
      </c>
      <c r="T1194">
        <v>7.9368699999999999</v>
      </c>
      <c r="U1194" s="170">
        <v>1.8006000000000001E-4</v>
      </c>
    </row>
    <row r="1195" spans="1:21" x14ac:dyDescent="0.25">
      <c r="A1195">
        <v>0</v>
      </c>
      <c r="B1195" s="170">
        <v>1.70076</v>
      </c>
      <c r="C1195" s="170">
        <v>8.1258400000000002</v>
      </c>
      <c r="D1195" s="180">
        <v>5.2020000000000002E-10</v>
      </c>
      <c r="F1195">
        <v>0</v>
      </c>
      <c r="G1195" s="170">
        <v>1.70076</v>
      </c>
      <c r="H1195">
        <v>8.1258400000000002</v>
      </c>
      <c r="I1195" s="170">
        <v>8.8218000000000008E-6</v>
      </c>
      <c r="L1195" s="170"/>
      <c r="M1195" s="183">
        <v>0</v>
      </c>
      <c r="N1195" s="111">
        <v>1.70076</v>
      </c>
      <c r="O1195">
        <v>8.1258400000000002</v>
      </c>
      <c r="P1195" s="170">
        <v>1.1356999999999999E-9</v>
      </c>
      <c r="Q1195" s="170"/>
      <c r="R1195">
        <v>0</v>
      </c>
      <c r="S1195">
        <v>1.70076</v>
      </c>
      <c r="T1195">
        <v>8.1258400000000002</v>
      </c>
      <c r="U1195" s="170">
        <v>1.6958000000000001E-4</v>
      </c>
    </row>
    <row r="1196" spans="1:21" x14ac:dyDescent="0.25">
      <c r="A1196">
        <v>0</v>
      </c>
      <c r="B1196" s="170">
        <v>1.70076</v>
      </c>
      <c r="C1196" s="170">
        <v>8.3148199999999992</v>
      </c>
      <c r="D1196" s="180">
        <v>3.7737000000000001E-10</v>
      </c>
      <c r="F1196">
        <v>0</v>
      </c>
      <c r="G1196" s="170">
        <v>1.70076</v>
      </c>
      <c r="H1196">
        <v>8.3148199999999992</v>
      </c>
      <c r="I1196" s="170">
        <v>6.4107999999999997E-6</v>
      </c>
      <c r="L1196" s="170"/>
      <c r="M1196" s="183">
        <v>0</v>
      </c>
      <c r="N1196" s="111">
        <v>1.70076</v>
      </c>
      <c r="O1196">
        <v>8.3148199999999992</v>
      </c>
      <c r="P1196" s="170">
        <v>9.2518E-10</v>
      </c>
      <c r="Q1196" s="170"/>
      <c r="R1196">
        <v>0</v>
      </c>
      <c r="S1196">
        <v>1.70076</v>
      </c>
      <c r="T1196">
        <v>8.3148199999999992</v>
      </c>
      <c r="U1196" s="170">
        <v>1.5917000000000001E-4</v>
      </c>
    </row>
    <row r="1197" spans="1:21" x14ac:dyDescent="0.25">
      <c r="A1197">
        <v>0</v>
      </c>
      <c r="B1197" s="170">
        <v>1.70076</v>
      </c>
      <c r="C1197" s="170">
        <v>8.5037900000000004</v>
      </c>
      <c r="D1197" s="180">
        <v>2.7193000000000001E-10</v>
      </c>
      <c r="F1197">
        <v>0</v>
      </c>
      <c r="G1197" s="170">
        <v>1.70076</v>
      </c>
      <c r="H1197">
        <v>8.5037900000000004</v>
      </c>
      <c r="I1197" s="170">
        <v>4.6245999999999997E-6</v>
      </c>
      <c r="L1197" s="170"/>
      <c r="M1197" s="183">
        <v>0</v>
      </c>
      <c r="N1197" s="111">
        <v>1.70076</v>
      </c>
      <c r="O1197">
        <v>8.5037900000000004</v>
      </c>
      <c r="P1197" s="170">
        <v>7.5974999999999999E-10</v>
      </c>
      <c r="Q1197" s="170"/>
      <c r="R1197">
        <v>0</v>
      </c>
      <c r="S1197">
        <v>1.70076</v>
      </c>
      <c r="T1197">
        <v>8.5037900000000004</v>
      </c>
      <c r="U1197" s="170">
        <v>1.4889999999999999E-4</v>
      </c>
    </row>
    <row r="1198" spans="1:21" x14ac:dyDescent="0.25">
      <c r="A1198">
        <v>0</v>
      </c>
      <c r="B1198" s="170">
        <v>1.70076</v>
      </c>
      <c r="C1198" s="170">
        <v>8.6927599999999998</v>
      </c>
      <c r="D1198" s="180">
        <v>1.9460000000000001E-10</v>
      </c>
      <c r="F1198">
        <v>0</v>
      </c>
      <c r="G1198" s="170">
        <v>1.70076</v>
      </c>
      <c r="H1198">
        <v>8.6927599999999998</v>
      </c>
      <c r="I1198" s="170">
        <v>3.3117E-6</v>
      </c>
      <c r="L1198" s="170"/>
      <c r="M1198" s="183">
        <v>0</v>
      </c>
      <c r="N1198" s="111">
        <v>1.70076</v>
      </c>
      <c r="O1198">
        <v>8.6927599999999998</v>
      </c>
      <c r="P1198" s="170">
        <v>6.2925999999999995E-10</v>
      </c>
      <c r="Q1198" s="170"/>
      <c r="R1198">
        <v>0</v>
      </c>
      <c r="S1198">
        <v>1.70076</v>
      </c>
      <c r="T1198">
        <v>8.6927599999999998</v>
      </c>
      <c r="U1198" s="170">
        <v>1.3884999999999999E-4</v>
      </c>
    </row>
    <row r="1199" spans="1:21" x14ac:dyDescent="0.25">
      <c r="A1199">
        <v>0</v>
      </c>
      <c r="B1199" s="170">
        <v>1.70076</v>
      </c>
      <c r="C1199" s="170">
        <v>8.8817400000000006</v>
      </c>
      <c r="D1199" s="180">
        <v>1.3828000000000001E-10</v>
      </c>
      <c r="F1199">
        <v>0</v>
      </c>
      <c r="G1199" s="170">
        <v>1.70076</v>
      </c>
      <c r="H1199">
        <v>8.8817400000000006</v>
      </c>
      <c r="I1199" s="170">
        <v>2.3541999999999998E-6</v>
      </c>
      <c r="L1199" s="170"/>
      <c r="M1199" s="183">
        <v>0</v>
      </c>
      <c r="N1199" s="111">
        <v>1.70076</v>
      </c>
      <c r="O1199">
        <v>8.8817400000000006</v>
      </c>
      <c r="P1199" s="170">
        <v>5.2583000000000003E-10</v>
      </c>
      <c r="Q1199" s="170"/>
      <c r="R1199">
        <v>0</v>
      </c>
      <c r="S1199">
        <v>1.70076</v>
      </c>
      <c r="T1199">
        <v>8.8817400000000006</v>
      </c>
      <c r="U1199" s="170">
        <v>1.2908E-4</v>
      </c>
    </row>
    <row r="1200" spans="1:21" x14ac:dyDescent="0.25">
      <c r="A1200">
        <v>0</v>
      </c>
      <c r="B1200" s="170">
        <v>1.70076</v>
      </c>
      <c r="C1200" s="170">
        <v>9.0707100000000001</v>
      </c>
      <c r="D1200" s="180">
        <v>9.7553999999999997E-11</v>
      </c>
      <c r="F1200">
        <v>0</v>
      </c>
      <c r="G1200" s="170">
        <v>1.70076</v>
      </c>
      <c r="H1200">
        <v>9.0707100000000001</v>
      </c>
      <c r="I1200" s="170">
        <v>1.6613000000000001E-6</v>
      </c>
      <c r="L1200" s="170"/>
      <c r="M1200" s="183">
        <v>0</v>
      </c>
      <c r="N1200" s="111">
        <v>1.70076</v>
      </c>
      <c r="O1200">
        <v>9.0707100000000001</v>
      </c>
      <c r="P1200" s="170">
        <v>4.4333999999999999E-10</v>
      </c>
      <c r="Q1200" s="170"/>
      <c r="R1200">
        <v>0</v>
      </c>
      <c r="S1200">
        <v>1.70076</v>
      </c>
      <c r="T1200">
        <v>9.0707100000000001</v>
      </c>
      <c r="U1200" s="170">
        <v>1.1964999999999999E-4</v>
      </c>
    </row>
    <row r="1201" spans="1:21" x14ac:dyDescent="0.25">
      <c r="A1201">
        <v>0</v>
      </c>
      <c r="B1201" s="170">
        <v>1.70076</v>
      </c>
      <c r="C1201" s="170">
        <v>9.2596799999999995</v>
      </c>
      <c r="D1201" s="180">
        <v>6.8326999999999998E-11</v>
      </c>
      <c r="F1201">
        <v>0</v>
      </c>
      <c r="G1201" s="170">
        <v>1.70076</v>
      </c>
      <c r="H1201">
        <v>9.2596799999999995</v>
      </c>
      <c r="I1201" s="170">
        <v>1.1637E-6</v>
      </c>
      <c r="L1201" s="170"/>
      <c r="M1201" s="183">
        <v>0</v>
      </c>
      <c r="N1201" s="111">
        <v>1.70076</v>
      </c>
      <c r="O1201">
        <v>9.2596799999999995</v>
      </c>
      <c r="P1201" s="170">
        <v>3.7705000000000001E-10</v>
      </c>
      <c r="Q1201" s="170"/>
      <c r="R1201">
        <v>0</v>
      </c>
      <c r="S1201">
        <v>1.70076</v>
      </c>
      <c r="T1201">
        <v>9.2596799999999995</v>
      </c>
      <c r="U1201" s="170">
        <v>1.1059E-4</v>
      </c>
    </row>
    <row r="1202" spans="1:21" x14ac:dyDescent="0.25">
      <c r="A1202">
        <v>0</v>
      </c>
      <c r="B1202" s="170">
        <v>1.8897299999999999</v>
      </c>
      <c r="C1202" s="170">
        <v>-1.8897299999999999</v>
      </c>
      <c r="D1202" s="180">
        <v>6.2489000000000002E-4</v>
      </c>
      <c r="F1202">
        <v>0</v>
      </c>
      <c r="G1202" s="170">
        <v>1.8897299999999999</v>
      </c>
      <c r="H1202">
        <v>-1.8897299999999999</v>
      </c>
      <c r="I1202" s="170">
        <v>2.2338000000000002E-3</v>
      </c>
      <c r="L1202" s="170"/>
      <c r="M1202" s="183">
        <v>0</v>
      </c>
      <c r="N1202" s="111">
        <v>1.8897299999999999</v>
      </c>
      <c r="O1202">
        <v>-1.8897299999999999</v>
      </c>
      <c r="P1202" s="170">
        <v>6.2458999999999995E-4</v>
      </c>
      <c r="Q1202" s="170"/>
      <c r="R1202">
        <v>0</v>
      </c>
      <c r="S1202">
        <v>1.8897299999999999</v>
      </c>
      <c r="T1202">
        <v>-1.8897299999999999</v>
      </c>
      <c r="U1202" s="170">
        <v>7.2791999999999996E-4</v>
      </c>
    </row>
    <row r="1203" spans="1:21" x14ac:dyDescent="0.25">
      <c r="A1203">
        <v>0</v>
      </c>
      <c r="B1203" s="170">
        <v>1.8897299999999999</v>
      </c>
      <c r="C1203" s="170">
        <v>-1.70075</v>
      </c>
      <c r="D1203" s="180">
        <v>9.0030999999999998E-4</v>
      </c>
      <c r="F1203">
        <v>0</v>
      </c>
      <c r="G1203" s="170">
        <v>1.8897299999999999</v>
      </c>
      <c r="H1203">
        <v>-1.70075</v>
      </c>
      <c r="I1203" s="170">
        <v>2.3395E-3</v>
      </c>
      <c r="L1203" s="170"/>
      <c r="M1203" s="183">
        <v>0</v>
      </c>
      <c r="N1203" s="111">
        <v>1.8897299999999999</v>
      </c>
      <c r="O1203">
        <v>-1.70075</v>
      </c>
      <c r="P1203" s="170">
        <v>9.0006000000000005E-4</v>
      </c>
      <c r="Q1203" s="170"/>
      <c r="R1203">
        <v>0</v>
      </c>
      <c r="S1203">
        <v>1.8897299999999999</v>
      </c>
      <c r="T1203">
        <v>-1.70075</v>
      </c>
      <c r="U1203" s="170">
        <v>9.9398999999999993E-4</v>
      </c>
    </row>
    <row r="1204" spans="1:21" x14ac:dyDescent="0.25">
      <c r="A1204">
        <v>0</v>
      </c>
      <c r="B1204" s="170">
        <v>1.8897299999999999</v>
      </c>
      <c r="C1204" s="170">
        <v>-1.5117799999999999</v>
      </c>
      <c r="D1204" s="180">
        <v>1.2764E-3</v>
      </c>
      <c r="F1204">
        <v>0</v>
      </c>
      <c r="G1204" s="170">
        <v>1.8897299999999999</v>
      </c>
      <c r="H1204">
        <v>-1.5117799999999999</v>
      </c>
      <c r="I1204" s="170">
        <v>2.5344999999999999E-3</v>
      </c>
      <c r="L1204" s="170"/>
      <c r="M1204" s="183">
        <v>0</v>
      </c>
      <c r="N1204" s="111">
        <v>1.8897299999999999</v>
      </c>
      <c r="O1204">
        <v>-1.5117799999999999</v>
      </c>
      <c r="P1204" s="170">
        <v>1.2763E-3</v>
      </c>
      <c r="Q1204" s="170"/>
      <c r="R1204">
        <v>0</v>
      </c>
      <c r="S1204">
        <v>1.8897299999999999</v>
      </c>
      <c r="T1204">
        <v>-1.5117799999999999</v>
      </c>
      <c r="U1204" s="170">
        <v>1.3611999999999999E-3</v>
      </c>
    </row>
    <row r="1205" spans="1:21" x14ac:dyDescent="0.25">
      <c r="A1205">
        <v>0</v>
      </c>
      <c r="B1205" s="170">
        <v>1.8897299999999999</v>
      </c>
      <c r="C1205" s="170">
        <v>-1.32281</v>
      </c>
      <c r="D1205" s="180">
        <v>1.7738000000000001E-3</v>
      </c>
      <c r="F1205">
        <v>0</v>
      </c>
      <c r="G1205" s="170">
        <v>1.8897299999999999</v>
      </c>
      <c r="H1205">
        <v>-1.32281</v>
      </c>
      <c r="I1205" s="170">
        <v>2.8514E-3</v>
      </c>
      <c r="L1205" s="170"/>
      <c r="M1205" s="183">
        <v>0</v>
      </c>
      <c r="N1205" s="111">
        <v>1.8897299999999999</v>
      </c>
      <c r="O1205">
        <v>-1.32281</v>
      </c>
      <c r="P1205" s="170">
        <v>1.7738000000000001E-3</v>
      </c>
      <c r="Q1205" s="170"/>
      <c r="R1205">
        <v>0</v>
      </c>
      <c r="S1205">
        <v>1.8897299999999999</v>
      </c>
      <c r="T1205">
        <v>-1.32281</v>
      </c>
      <c r="U1205" s="170">
        <v>1.8499E-3</v>
      </c>
    </row>
    <row r="1206" spans="1:21" x14ac:dyDescent="0.25">
      <c r="A1206">
        <v>0</v>
      </c>
      <c r="B1206" s="170">
        <v>1.8897299999999999</v>
      </c>
      <c r="C1206" s="170">
        <v>-1.1338299999999999</v>
      </c>
      <c r="D1206" s="180">
        <v>2.4026999999999998E-3</v>
      </c>
      <c r="F1206">
        <v>0</v>
      </c>
      <c r="G1206" s="170">
        <v>1.8897299999999999</v>
      </c>
      <c r="H1206">
        <v>-1.1338299999999999</v>
      </c>
      <c r="I1206" s="170">
        <v>3.3116E-3</v>
      </c>
      <c r="L1206" s="170"/>
      <c r="M1206" s="183">
        <v>0</v>
      </c>
      <c r="N1206" s="111">
        <v>1.8897299999999999</v>
      </c>
      <c r="O1206">
        <v>-1.1338299999999999</v>
      </c>
      <c r="P1206" s="170">
        <v>2.4028999999999999E-3</v>
      </c>
      <c r="Q1206" s="170"/>
      <c r="R1206">
        <v>0</v>
      </c>
      <c r="S1206">
        <v>1.8897299999999999</v>
      </c>
      <c r="T1206">
        <v>-1.1338299999999999</v>
      </c>
      <c r="U1206" s="170">
        <v>2.4708E-3</v>
      </c>
    </row>
    <row r="1207" spans="1:21" x14ac:dyDescent="0.25">
      <c r="A1207">
        <v>0</v>
      </c>
      <c r="B1207" s="170">
        <v>1.8897299999999999</v>
      </c>
      <c r="C1207" s="170">
        <v>-0.94486000000000003</v>
      </c>
      <c r="D1207" s="180">
        <v>3.1527E-3</v>
      </c>
      <c r="F1207">
        <v>0</v>
      </c>
      <c r="G1207" s="170">
        <v>1.8897299999999999</v>
      </c>
      <c r="H1207">
        <v>-0.94486000000000003</v>
      </c>
      <c r="I1207" s="170">
        <v>3.9129999999999998E-3</v>
      </c>
      <c r="L1207" s="170"/>
      <c r="M1207" s="183">
        <v>0</v>
      </c>
      <c r="N1207" s="111">
        <v>1.8897299999999999</v>
      </c>
      <c r="O1207">
        <v>-0.94486000000000003</v>
      </c>
      <c r="P1207" s="170">
        <v>3.1530999999999998E-3</v>
      </c>
      <c r="Q1207" s="170"/>
      <c r="R1207">
        <v>0</v>
      </c>
      <c r="S1207">
        <v>1.8897299999999999</v>
      </c>
      <c r="T1207">
        <v>-0.94486000000000003</v>
      </c>
      <c r="U1207" s="170">
        <v>3.2135000000000002E-3</v>
      </c>
    </row>
    <row r="1208" spans="1:21" x14ac:dyDescent="0.25">
      <c r="A1208">
        <v>0</v>
      </c>
      <c r="B1208" s="170">
        <v>1.8897299999999999</v>
      </c>
      <c r="C1208" s="170">
        <v>-0.75588999999999995</v>
      </c>
      <c r="D1208" s="180">
        <v>3.9810999999999996E-3</v>
      </c>
      <c r="F1208">
        <v>0</v>
      </c>
      <c r="G1208" s="170">
        <v>1.8897299999999999</v>
      </c>
      <c r="H1208">
        <v>-0.75588999999999995</v>
      </c>
      <c r="I1208" s="170">
        <v>4.6188000000000002E-3</v>
      </c>
      <c r="L1208" s="170"/>
      <c r="M1208" s="183">
        <v>0</v>
      </c>
      <c r="N1208" s="111">
        <v>1.8897299999999999</v>
      </c>
      <c r="O1208">
        <v>-0.75588999999999995</v>
      </c>
      <c r="P1208" s="170">
        <v>3.9816000000000001E-3</v>
      </c>
      <c r="Q1208" s="170"/>
      <c r="R1208">
        <v>0</v>
      </c>
      <c r="S1208">
        <v>1.8897299999999999</v>
      </c>
      <c r="T1208">
        <v>-0.75588999999999995</v>
      </c>
      <c r="U1208" s="170">
        <v>4.0355E-3</v>
      </c>
    </row>
    <row r="1209" spans="1:21" x14ac:dyDescent="0.25">
      <c r="A1209">
        <v>0</v>
      </c>
      <c r="B1209" s="170">
        <v>1.8897299999999999</v>
      </c>
      <c r="C1209" s="170">
        <v>-0.56691999999999998</v>
      </c>
      <c r="D1209" s="180">
        <v>4.8084E-3</v>
      </c>
      <c r="F1209">
        <v>0</v>
      </c>
      <c r="G1209" s="170">
        <v>1.8897299999999999</v>
      </c>
      <c r="H1209">
        <v>-0.56691999999999998</v>
      </c>
      <c r="I1209" s="170">
        <v>5.3518999999999997E-3</v>
      </c>
      <c r="L1209" s="170"/>
      <c r="M1209" s="183">
        <v>0</v>
      </c>
      <c r="N1209" s="111">
        <v>1.8897299999999999</v>
      </c>
      <c r="O1209">
        <v>-0.56691999999999998</v>
      </c>
      <c r="P1209" s="170">
        <v>4.8091000000000002E-3</v>
      </c>
      <c r="Q1209" s="170"/>
      <c r="R1209">
        <v>0</v>
      </c>
      <c r="S1209">
        <v>1.8897299999999999</v>
      </c>
      <c r="T1209">
        <v>-0.56691999999999998</v>
      </c>
      <c r="U1209" s="170">
        <v>4.8576000000000001E-3</v>
      </c>
    </row>
    <row r="1210" spans="1:21" x14ac:dyDescent="0.25">
      <c r="A1210">
        <v>0</v>
      </c>
      <c r="B1210" s="170">
        <v>1.8897299999999999</v>
      </c>
      <c r="C1210" s="170">
        <v>-0.37794</v>
      </c>
      <c r="D1210" s="180">
        <v>5.5256000000000003E-3</v>
      </c>
      <c r="F1210">
        <v>0</v>
      </c>
      <c r="G1210" s="170">
        <v>1.8897299999999999</v>
      </c>
      <c r="H1210">
        <v>-0.37794</v>
      </c>
      <c r="I1210" s="170">
        <v>6.0033999999999999E-3</v>
      </c>
      <c r="L1210" s="170"/>
      <c r="M1210" s="183">
        <v>0</v>
      </c>
      <c r="N1210" s="111">
        <v>1.8897299999999999</v>
      </c>
      <c r="O1210">
        <v>-0.37794</v>
      </c>
      <c r="P1210" s="170">
        <v>5.5265000000000002E-3</v>
      </c>
      <c r="Q1210" s="170"/>
      <c r="R1210">
        <v>0</v>
      </c>
      <c r="S1210">
        <v>1.8897299999999999</v>
      </c>
      <c r="T1210">
        <v>-0.37794</v>
      </c>
      <c r="U1210" s="170">
        <v>5.5710000000000004E-3</v>
      </c>
    </row>
    <row r="1211" spans="1:21" x14ac:dyDescent="0.25">
      <c r="A1211">
        <v>0</v>
      </c>
      <c r="B1211" s="170">
        <v>1.8897299999999999</v>
      </c>
      <c r="C1211" s="170">
        <v>-0.18897</v>
      </c>
      <c r="D1211" s="180">
        <v>6.0168000000000001E-3</v>
      </c>
      <c r="F1211">
        <v>0</v>
      </c>
      <c r="G1211" s="170">
        <v>1.8897299999999999</v>
      </c>
      <c r="H1211">
        <v>-0.18897</v>
      </c>
      <c r="I1211" s="170">
        <v>6.4559999999999999E-3</v>
      </c>
      <c r="L1211" s="170"/>
      <c r="M1211" s="183">
        <v>0</v>
      </c>
      <c r="N1211" s="111">
        <v>1.8897299999999999</v>
      </c>
      <c r="O1211">
        <v>-0.18897</v>
      </c>
      <c r="P1211" s="170">
        <v>6.0177E-3</v>
      </c>
      <c r="Q1211" s="170"/>
      <c r="R1211">
        <v>0</v>
      </c>
      <c r="S1211">
        <v>1.8897299999999999</v>
      </c>
      <c r="T1211">
        <v>-0.18897</v>
      </c>
      <c r="U1211" s="170">
        <v>6.0597999999999997E-3</v>
      </c>
    </row>
    <row r="1212" spans="1:21" x14ac:dyDescent="0.25">
      <c r="A1212">
        <v>0</v>
      </c>
      <c r="B1212" s="170">
        <v>1.8897299999999999</v>
      </c>
      <c r="C1212" s="170">
        <v>0</v>
      </c>
      <c r="D1212" s="180">
        <v>6.1917999999999999E-3</v>
      </c>
      <c r="F1212">
        <v>0</v>
      </c>
      <c r="G1212" s="170">
        <v>1.8897299999999999</v>
      </c>
      <c r="H1212">
        <v>0</v>
      </c>
      <c r="I1212" s="170">
        <v>6.6185000000000003E-3</v>
      </c>
      <c r="L1212" s="170"/>
      <c r="M1212" s="183">
        <v>0</v>
      </c>
      <c r="N1212" s="111">
        <v>1.8897299999999999</v>
      </c>
      <c r="O1212">
        <v>0</v>
      </c>
      <c r="P1212" s="170">
        <v>6.1929000000000003E-3</v>
      </c>
      <c r="Q1212" s="170"/>
      <c r="R1212">
        <v>0</v>
      </c>
      <c r="S1212">
        <v>1.8897299999999999</v>
      </c>
      <c r="T1212">
        <v>0</v>
      </c>
      <c r="U1212" s="170">
        <v>6.2341000000000002E-3</v>
      </c>
    </row>
    <row r="1213" spans="1:21" x14ac:dyDescent="0.25">
      <c r="A1213">
        <v>0</v>
      </c>
      <c r="B1213" s="170">
        <v>1.8897299999999999</v>
      </c>
      <c r="C1213" s="170">
        <v>0.18898000000000001</v>
      </c>
      <c r="D1213" s="180">
        <v>6.0168000000000001E-3</v>
      </c>
      <c r="F1213">
        <v>0</v>
      </c>
      <c r="G1213" s="170">
        <v>1.8897299999999999</v>
      </c>
      <c r="H1213">
        <v>0.18898000000000001</v>
      </c>
      <c r="I1213" s="170">
        <v>6.4559999999999999E-3</v>
      </c>
      <c r="L1213" s="170"/>
      <c r="M1213" s="183">
        <v>0</v>
      </c>
      <c r="N1213" s="111">
        <v>1.8897299999999999</v>
      </c>
      <c r="O1213">
        <v>0.18898000000000001</v>
      </c>
      <c r="P1213" s="170">
        <v>6.0177E-3</v>
      </c>
      <c r="Q1213" s="170"/>
      <c r="R1213">
        <v>0</v>
      </c>
      <c r="S1213">
        <v>1.8897299999999999</v>
      </c>
      <c r="T1213">
        <v>0.18898000000000001</v>
      </c>
      <c r="U1213" s="170">
        <v>6.0597999999999997E-3</v>
      </c>
    </row>
    <row r="1214" spans="1:21" x14ac:dyDescent="0.25">
      <c r="A1214">
        <v>0</v>
      </c>
      <c r="B1214" s="170">
        <v>1.8897299999999999</v>
      </c>
      <c r="C1214" s="170">
        <v>0.37795000000000001</v>
      </c>
      <c r="D1214" s="180">
        <v>5.5256000000000003E-3</v>
      </c>
      <c r="F1214">
        <v>0</v>
      </c>
      <c r="G1214" s="170">
        <v>1.8897299999999999</v>
      </c>
      <c r="H1214">
        <v>0.37795000000000001</v>
      </c>
      <c r="I1214" s="170">
        <v>6.0033999999999999E-3</v>
      </c>
      <c r="L1214" s="170"/>
      <c r="M1214" s="183">
        <v>0</v>
      </c>
      <c r="N1214" s="111">
        <v>1.8897299999999999</v>
      </c>
      <c r="O1214">
        <v>0.37795000000000001</v>
      </c>
      <c r="P1214" s="170">
        <v>5.5265000000000002E-3</v>
      </c>
      <c r="Q1214" s="170"/>
      <c r="R1214">
        <v>0</v>
      </c>
      <c r="S1214">
        <v>1.8897299999999999</v>
      </c>
      <c r="T1214">
        <v>0.37795000000000001</v>
      </c>
      <c r="U1214" s="170">
        <v>5.5710000000000004E-3</v>
      </c>
    </row>
    <row r="1215" spans="1:21" x14ac:dyDescent="0.25">
      <c r="A1215">
        <v>0</v>
      </c>
      <c r="B1215" s="170">
        <v>1.8897299999999999</v>
      </c>
      <c r="C1215" s="170">
        <v>0.56691999999999998</v>
      </c>
      <c r="D1215" s="180">
        <v>4.8084E-3</v>
      </c>
      <c r="F1215">
        <v>0</v>
      </c>
      <c r="G1215" s="170">
        <v>1.8897299999999999</v>
      </c>
      <c r="H1215">
        <v>0.56691999999999998</v>
      </c>
      <c r="I1215" s="170">
        <v>5.3518999999999997E-3</v>
      </c>
      <c r="L1215" s="170"/>
      <c r="M1215" s="183">
        <v>0</v>
      </c>
      <c r="N1215" s="111">
        <v>1.8897299999999999</v>
      </c>
      <c r="O1215">
        <v>0.56691999999999998</v>
      </c>
      <c r="P1215" s="170">
        <v>4.8091000000000002E-3</v>
      </c>
      <c r="Q1215" s="170"/>
      <c r="R1215">
        <v>0</v>
      </c>
      <c r="S1215">
        <v>1.8897299999999999</v>
      </c>
      <c r="T1215">
        <v>0.56691999999999998</v>
      </c>
      <c r="U1215" s="170">
        <v>4.8576000000000001E-3</v>
      </c>
    </row>
    <row r="1216" spans="1:21" x14ac:dyDescent="0.25">
      <c r="A1216">
        <v>0</v>
      </c>
      <c r="B1216" s="170">
        <v>1.8897299999999999</v>
      </c>
      <c r="C1216" s="170">
        <v>0.75590000000000002</v>
      </c>
      <c r="D1216" s="180">
        <v>3.9810999999999996E-3</v>
      </c>
      <c r="F1216">
        <v>0</v>
      </c>
      <c r="G1216" s="170">
        <v>1.8897299999999999</v>
      </c>
      <c r="H1216">
        <v>0.75590000000000002</v>
      </c>
      <c r="I1216" s="170">
        <v>4.6188000000000002E-3</v>
      </c>
      <c r="L1216" s="170"/>
      <c r="M1216" s="183">
        <v>0</v>
      </c>
      <c r="N1216" s="111">
        <v>1.8897299999999999</v>
      </c>
      <c r="O1216">
        <v>0.75590000000000002</v>
      </c>
      <c r="P1216" s="170">
        <v>3.9816000000000001E-3</v>
      </c>
      <c r="Q1216" s="170"/>
      <c r="R1216">
        <v>0</v>
      </c>
      <c r="S1216">
        <v>1.8897299999999999</v>
      </c>
      <c r="T1216">
        <v>0.75590000000000002</v>
      </c>
      <c r="U1216" s="170">
        <v>4.0355E-3</v>
      </c>
    </row>
    <row r="1217" spans="1:21" x14ac:dyDescent="0.25">
      <c r="A1217">
        <v>0</v>
      </c>
      <c r="B1217" s="170">
        <v>1.8897299999999999</v>
      </c>
      <c r="C1217" s="170">
        <v>0.94486999999999999</v>
      </c>
      <c r="D1217" s="180">
        <v>3.1527E-3</v>
      </c>
      <c r="F1217">
        <v>0</v>
      </c>
      <c r="G1217" s="170">
        <v>1.8897299999999999</v>
      </c>
      <c r="H1217">
        <v>0.94486999999999999</v>
      </c>
      <c r="I1217" s="170">
        <v>3.9129999999999998E-3</v>
      </c>
      <c r="L1217" s="170"/>
      <c r="M1217" s="183">
        <v>0</v>
      </c>
      <c r="N1217" s="111">
        <v>1.8897299999999999</v>
      </c>
      <c r="O1217">
        <v>0.94486999999999999</v>
      </c>
      <c r="P1217" s="170">
        <v>3.1530999999999998E-3</v>
      </c>
      <c r="Q1217" s="170"/>
      <c r="R1217">
        <v>0</v>
      </c>
      <c r="S1217">
        <v>1.8897299999999999</v>
      </c>
      <c r="T1217">
        <v>0.94486999999999999</v>
      </c>
      <c r="U1217" s="170">
        <v>3.2135000000000002E-3</v>
      </c>
    </row>
    <row r="1218" spans="1:21" x14ac:dyDescent="0.25">
      <c r="A1218">
        <v>0</v>
      </c>
      <c r="B1218" s="170">
        <v>1.8897299999999999</v>
      </c>
      <c r="C1218" s="170">
        <v>1.13384</v>
      </c>
      <c r="D1218" s="180">
        <v>2.4026999999999998E-3</v>
      </c>
      <c r="F1218">
        <v>0</v>
      </c>
      <c r="G1218" s="170">
        <v>1.8897299999999999</v>
      </c>
      <c r="H1218">
        <v>1.13384</v>
      </c>
      <c r="I1218" s="170">
        <v>3.3116E-3</v>
      </c>
      <c r="L1218" s="170"/>
      <c r="M1218" s="183">
        <v>0</v>
      </c>
      <c r="N1218" s="111">
        <v>1.8897299999999999</v>
      </c>
      <c r="O1218">
        <v>1.13384</v>
      </c>
      <c r="P1218" s="170">
        <v>2.4028999999999999E-3</v>
      </c>
      <c r="Q1218" s="170"/>
      <c r="R1218">
        <v>0</v>
      </c>
      <c r="S1218">
        <v>1.8897299999999999</v>
      </c>
      <c r="T1218">
        <v>1.13384</v>
      </c>
      <c r="U1218" s="170">
        <v>2.4708E-3</v>
      </c>
    </row>
    <row r="1219" spans="1:21" x14ac:dyDescent="0.25">
      <c r="A1219">
        <v>0</v>
      </c>
      <c r="B1219" s="170">
        <v>1.8897299999999999</v>
      </c>
      <c r="C1219" s="170">
        <v>1.32281</v>
      </c>
      <c r="D1219" s="180">
        <v>1.7738000000000001E-3</v>
      </c>
      <c r="F1219">
        <v>0</v>
      </c>
      <c r="G1219" s="170">
        <v>1.8897299999999999</v>
      </c>
      <c r="H1219">
        <v>1.32281</v>
      </c>
      <c r="I1219" s="170">
        <v>2.8514E-3</v>
      </c>
      <c r="L1219" s="170"/>
      <c r="M1219" s="183">
        <v>0</v>
      </c>
      <c r="N1219" s="111">
        <v>1.8897299999999999</v>
      </c>
      <c r="O1219">
        <v>1.32281</v>
      </c>
      <c r="P1219" s="170">
        <v>1.7738000000000001E-3</v>
      </c>
      <c r="Q1219" s="170"/>
      <c r="R1219">
        <v>0</v>
      </c>
      <c r="S1219">
        <v>1.8897299999999999</v>
      </c>
      <c r="T1219">
        <v>1.32281</v>
      </c>
      <c r="U1219" s="170">
        <v>1.8499E-3</v>
      </c>
    </row>
    <row r="1220" spans="1:21" x14ac:dyDescent="0.25">
      <c r="A1220">
        <v>0</v>
      </c>
      <c r="B1220" s="170">
        <v>1.8897299999999999</v>
      </c>
      <c r="C1220" s="170">
        <v>1.51179</v>
      </c>
      <c r="D1220" s="180">
        <v>1.2764E-3</v>
      </c>
      <c r="F1220">
        <v>0</v>
      </c>
      <c r="G1220" s="170">
        <v>1.8897299999999999</v>
      </c>
      <c r="H1220">
        <v>1.51179</v>
      </c>
      <c r="I1220" s="170">
        <v>2.5344999999999999E-3</v>
      </c>
      <c r="L1220" s="170"/>
      <c r="M1220" s="183">
        <v>0</v>
      </c>
      <c r="N1220" s="111">
        <v>1.8897299999999999</v>
      </c>
      <c r="O1220">
        <v>1.51179</v>
      </c>
      <c r="P1220" s="170">
        <v>1.2763E-3</v>
      </c>
      <c r="Q1220" s="170"/>
      <c r="R1220">
        <v>0</v>
      </c>
      <c r="S1220">
        <v>1.8897299999999999</v>
      </c>
      <c r="T1220">
        <v>1.51179</v>
      </c>
      <c r="U1220" s="170">
        <v>1.3611999999999999E-3</v>
      </c>
    </row>
    <row r="1221" spans="1:21" x14ac:dyDescent="0.25">
      <c r="A1221">
        <v>0</v>
      </c>
      <c r="B1221" s="170">
        <v>1.8897299999999999</v>
      </c>
      <c r="C1221" s="170">
        <v>1.70076</v>
      </c>
      <c r="D1221" s="180">
        <v>9.0030999999999998E-4</v>
      </c>
      <c r="F1221">
        <v>0</v>
      </c>
      <c r="G1221" s="170">
        <v>1.8897299999999999</v>
      </c>
      <c r="H1221">
        <v>1.70076</v>
      </c>
      <c r="I1221" s="170">
        <v>2.3395E-3</v>
      </c>
      <c r="L1221" s="170"/>
      <c r="M1221" s="183">
        <v>0</v>
      </c>
      <c r="N1221" s="111">
        <v>1.8897299999999999</v>
      </c>
      <c r="O1221">
        <v>1.70076</v>
      </c>
      <c r="P1221" s="170">
        <v>9.0006000000000005E-4</v>
      </c>
      <c r="Q1221" s="170"/>
      <c r="R1221">
        <v>0</v>
      </c>
      <c r="S1221">
        <v>1.8897299999999999</v>
      </c>
      <c r="T1221">
        <v>1.70076</v>
      </c>
      <c r="U1221" s="170">
        <v>9.9398999999999993E-4</v>
      </c>
    </row>
    <row r="1222" spans="1:21" x14ac:dyDescent="0.25">
      <c r="A1222">
        <v>0</v>
      </c>
      <c r="B1222" s="170">
        <v>1.8897299999999999</v>
      </c>
      <c r="C1222" s="170">
        <v>1.8897299999999999</v>
      </c>
      <c r="D1222" s="180">
        <v>6.2489000000000002E-4</v>
      </c>
      <c r="F1222">
        <v>0</v>
      </c>
      <c r="G1222" s="170">
        <v>1.8897299999999999</v>
      </c>
      <c r="H1222">
        <v>1.8897299999999999</v>
      </c>
      <c r="I1222" s="170">
        <v>2.2338000000000002E-3</v>
      </c>
      <c r="L1222" s="170"/>
      <c r="M1222" s="183">
        <v>0</v>
      </c>
      <c r="N1222" s="111">
        <v>1.8897299999999999</v>
      </c>
      <c r="O1222">
        <v>1.8897299999999999</v>
      </c>
      <c r="P1222" s="170">
        <v>6.2458999999999995E-4</v>
      </c>
      <c r="Q1222" s="170"/>
      <c r="R1222">
        <v>0</v>
      </c>
      <c r="S1222">
        <v>1.8897299999999999</v>
      </c>
      <c r="T1222">
        <v>1.8897299999999999</v>
      </c>
      <c r="U1222" s="170">
        <v>7.2791999999999996E-4</v>
      </c>
    </row>
    <row r="1223" spans="1:21" x14ac:dyDescent="0.25">
      <c r="A1223">
        <v>0</v>
      </c>
      <c r="B1223" s="170">
        <v>1.8897299999999999</v>
      </c>
      <c r="C1223" s="170">
        <v>2.0787100000000001</v>
      </c>
      <c r="D1223" s="180">
        <v>4.2779999999999999E-4</v>
      </c>
      <c r="F1223">
        <v>0</v>
      </c>
      <c r="G1223" s="170">
        <v>1.8897299999999999</v>
      </c>
      <c r="H1223">
        <v>2.0787100000000001</v>
      </c>
      <c r="I1223" s="170">
        <v>2.1835000000000001E-3</v>
      </c>
      <c r="L1223" s="170"/>
      <c r="M1223" s="183">
        <v>0</v>
      </c>
      <c r="N1223" s="111">
        <v>1.8897299999999999</v>
      </c>
      <c r="O1223">
        <v>2.0787100000000001</v>
      </c>
      <c r="P1223" s="170">
        <v>4.2747E-4</v>
      </c>
      <c r="Q1223" s="170"/>
      <c r="R1223">
        <v>0</v>
      </c>
      <c r="S1223">
        <v>1.8897299999999999</v>
      </c>
      <c r="T1223">
        <v>2.0787100000000001</v>
      </c>
      <c r="U1223" s="170">
        <v>5.4054999999999999E-4</v>
      </c>
    </row>
    <row r="1224" spans="1:21" x14ac:dyDescent="0.25">
      <c r="A1224">
        <v>0</v>
      </c>
      <c r="B1224" s="170">
        <v>1.8897299999999999</v>
      </c>
      <c r="C1224" s="170">
        <v>2.2676799999999999</v>
      </c>
      <c r="D1224" s="180">
        <v>2.8903000000000002E-4</v>
      </c>
      <c r="F1224">
        <v>0</v>
      </c>
      <c r="G1224" s="170">
        <v>1.8897299999999999</v>
      </c>
      <c r="H1224">
        <v>2.2676799999999999</v>
      </c>
      <c r="I1224" s="170">
        <v>2.1584999999999998E-3</v>
      </c>
      <c r="L1224" s="170"/>
      <c r="M1224" s="183">
        <v>0</v>
      </c>
      <c r="N1224" s="111">
        <v>1.8897299999999999</v>
      </c>
      <c r="O1224">
        <v>2.2676799999999999</v>
      </c>
      <c r="P1224" s="170">
        <v>2.8870000000000002E-4</v>
      </c>
      <c r="Q1224" s="170"/>
      <c r="R1224">
        <v>0</v>
      </c>
      <c r="S1224">
        <v>1.8897299999999999</v>
      </c>
      <c r="T1224">
        <v>2.2676799999999999</v>
      </c>
      <c r="U1224" s="170">
        <v>4.1192000000000003E-4</v>
      </c>
    </row>
    <row r="1225" spans="1:21" x14ac:dyDescent="0.25">
      <c r="A1225">
        <v>0</v>
      </c>
      <c r="B1225" s="170">
        <v>1.8897299999999999</v>
      </c>
      <c r="C1225" s="170">
        <v>2.4566499999999998</v>
      </c>
      <c r="D1225" s="180">
        <v>1.9256000000000001E-4</v>
      </c>
      <c r="F1225">
        <v>0</v>
      </c>
      <c r="G1225" s="170">
        <v>1.8897299999999999</v>
      </c>
      <c r="H1225">
        <v>2.4566499999999998</v>
      </c>
      <c r="I1225" s="170">
        <v>2.1359999999999999E-3</v>
      </c>
      <c r="L1225" s="170"/>
      <c r="M1225" s="183">
        <v>0</v>
      </c>
      <c r="N1225" s="111">
        <v>1.8897299999999999</v>
      </c>
      <c r="O1225">
        <v>2.4566499999999998</v>
      </c>
      <c r="P1225" s="170">
        <v>1.9225000000000001E-4</v>
      </c>
      <c r="Q1225" s="170"/>
      <c r="R1225">
        <v>0</v>
      </c>
      <c r="S1225">
        <v>1.8897299999999999</v>
      </c>
      <c r="T1225">
        <v>2.4566499999999998</v>
      </c>
      <c r="U1225" s="170">
        <v>3.2605999999999998E-4</v>
      </c>
    </row>
    <row r="1226" spans="1:21" x14ac:dyDescent="0.25">
      <c r="A1226">
        <v>0</v>
      </c>
      <c r="B1226" s="170">
        <v>1.8897299999999999</v>
      </c>
      <c r="C1226" s="170">
        <v>2.6456300000000001</v>
      </c>
      <c r="D1226" s="180">
        <v>1.2630000000000001E-4</v>
      </c>
      <c r="F1226">
        <v>0</v>
      </c>
      <c r="G1226" s="170">
        <v>1.8897299999999999</v>
      </c>
      <c r="H1226">
        <v>2.6456300000000001</v>
      </c>
      <c r="I1226" s="170">
        <v>2.1001000000000001E-3</v>
      </c>
      <c r="L1226" s="170"/>
      <c r="M1226" s="183">
        <v>0</v>
      </c>
      <c r="N1226" s="111">
        <v>1.8897299999999999</v>
      </c>
      <c r="O1226">
        <v>2.6456300000000001</v>
      </c>
      <c r="P1226" s="170">
        <v>1.2603000000000001E-4</v>
      </c>
      <c r="Q1226" s="170"/>
      <c r="R1226">
        <v>0</v>
      </c>
      <c r="S1226">
        <v>1.8897299999999999</v>
      </c>
      <c r="T1226">
        <v>2.6456300000000001</v>
      </c>
      <c r="U1226" s="170">
        <v>2.7085999999999999E-4</v>
      </c>
    </row>
    <row r="1227" spans="1:21" x14ac:dyDescent="0.25">
      <c r="A1227">
        <v>0</v>
      </c>
      <c r="B1227" s="170">
        <v>1.8897299999999999</v>
      </c>
      <c r="C1227" s="170">
        <v>2.8346</v>
      </c>
      <c r="D1227" s="180">
        <v>8.1409000000000006E-5</v>
      </c>
      <c r="F1227">
        <v>0</v>
      </c>
      <c r="G1227" s="170">
        <v>1.8897299999999999</v>
      </c>
      <c r="H1227">
        <v>2.8346</v>
      </c>
      <c r="I1227" s="170">
        <v>2.0420999999999998E-3</v>
      </c>
      <c r="L1227" s="170"/>
      <c r="M1227" s="183">
        <v>0</v>
      </c>
      <c r="N1227" s="111">
        <v>1.8897299999999999</v>
      </c>
      <c r="O1227">
        <v>2.8346</v>
      </c>
      <c r="P1227" s="170">
        <v>8.1186000000000005E-5</v>
      </c>
      <c r="Q1227" s="170"/>
      <c r="R1227">
        <v>0</v>
      </c>
      <c r="S1227">
        <v>1.8897299999999999</v>
      </c>
      <c r="T1227">
        <v>2.8346</v>
      </c>
      <c r="U1227" s="170">
        <v>2.3741999999999999E-4</v>
      </c>
    </row>
    <row r="1228" spans="1:21" x14ac:dyDescent="0.25">
      <c r="A1228">
        <v>0</v>
      </c>
      <c r="B1228" s="170">
        <v>1.8897299999999999</v>
      </c>
      <c r="C1228" s="170">
        <v>3.0235699999999999</v>
      </c>
      <c r="D1228" s="180">
        <v>5.1483000000000002E-5</v>
      </c>
      <c r="F1228">
        <v>0</v>
      </c>
      <c r="G1228" s="170">
        <v>1.8897299999999999</v>
      </c>
      <c r="H1228">
        <v>3.0235699999999999</v>
      </c>
      <c r="I1228" s="170">
        <v>1.9585000000000002E-3</v>
      </c>
      <c r="L1228" s="170"/>
      <c r="M1228" s="183">
        <v>0</v>
      </c>
      <c r="N1228" s="111">
        <v>1.8897299999999999</v>
      </c>
      <c r="O1228">
        <v>3.0235699999999999</v>
      </c>
      <c r="P1228" s="170">
        <v>5.1304999999999998E-5</v>
      </c>
      <c r="Q1228" s="170"/>
      <c r="R1228">
        <v>0</v>
      </c>
      <c r="S1228">
        <v>1.8897299999999999</v>
      </c>
      <c r="T1228">
        <v>3.0235699999999999</v>
      </c>
      <c r="U1228" s="170">
        <v>2.1926000000000001E-4</v>
      </c>
    </row>
    <row r="1229" spans="1:21" x14ac:dyDescent="0.25">
      <c r="A1229">
        <v>0</v>
      </c>
      <c r="B1229" s="170">
        <v>1.8897299999999999</v>
      </c>
      <c r="C1229" s="170">
        <v>3.2125400000000002</v>
      </c>
      <c r="D1229" s="180">
        <v>3.1911E-5</v>
      </c>
      <c r="F1229">
        <v>0</v>
      </c>
      <c r="G1229" s="170">
        <v>1.8897299999999999</v>
      </c>
      <c r="H1229">
        <v>3.2125400000000002</v>
      </c>
      <c r="I1229" s="170">
        <v>1.8504000000000001E-3</v>
      </c>
      <c r="L1229" s="170"/>
      <c r="M1229" s="183">
        <v>0</v>
      </c>
      <c r="N1229" s="111">
        <v>1.8897299999999999</v>
      </c>
      <c r="O1229">
        <v>3.2125400000000002</v>
      </c>
      <c r="P1229" s="170">
        <v>3.1775E-5</v>
      </c>
      <c r="Q1229" s="170"/>
      <c r="R1229">
        <v>0</v>
      </c>
      <c r="S1229">
        <v>1.8897299999999999</v>
      </c>
      <c r="T1229">
        <v>3.2125400000000002</v>
      </c>
      <c r="U1229" s="170">
        <v>2.1159999999999999E-4</v>
      </c>
    </row>
    <row r="1230" spans="1:21" x14ac:dyDescent="0.25">
      <c r="A1230">
        <v>0</v>
      </c>
      <c r="B1230" s="170">
        <v>1.8897299999999999</v>
      </c>
      <c r="C1230" s="170">
        <v>3.4015200000000001</v>
      </c>
      <c r="D1230" s="180">
        <v>1.9380000000000001E-5</v>
      </c>
      <c r="F1230">
        <v>0</v>
      </c>
      <c r="G1230" s="170">
        <v>1.8897299999999999</v>
      </c>
      <c r="H1230">
        <v>3.4015200000000001</v>
      </c>
      <c r="I1230" s="170">
        <v>1.7214999999999999E-3</v>
      </c>
      <c r="L1230" s="170"/>
      <c r="M1230" s="183">
        <v>0</v>
      </c>
      <c r="N1230" s="111">
        <v>1.8897299999999999</v>
      </c>
      <c r="O1230">
        <v>3.4015200000000001</v>
      </c>
      <c r="P1230" s="170">
        <v>1.9281000000000001E-5</v>
      </c>
      <c r="Q1230" s="170"/>
      <c r="R1230">
        <v>0</v>
      </c>
      <c r="S1230">
        <v>1.8897299999999999</v>
      </c>
      <c r="T1230">
        <v>3.4015200000000001</v>
      </c>
      <c r="U1230" s="170">
        <v>2.1096999999999999E-4</v>
      </c>
    </row>
    <row r="1231" spans="1:21" x14ac:dyDescent="0.25">
      <c r="A1231">
        <v>0</v>
      </c>
      <c r="B1231" s="170">
        <v>1.8897299999999999</v>
      </c>
      <c r="C1231" s="170">
        <v>3.59049</v>
      </c>
      <c r="D1231" s="180">
        <v>1.154E-5</v>
      </c>
      <c r="F1231">
        <v>0</v>
      </c>
      <c r="G1231" s="170">
        <v>1.8897299999999999</v>
      </c>
      <c r="H1231">
        <v>3.59049</v>
      </c>
      <c r="I1231" s="170">
        <v>1.5773E-3</v>
      </c>
      <c r="L1231" s="170"/>
      <c r="M1231" s="183">
        <v>0</v>
      </c>
      <c r="N1231" s="111">
        <v>1.8897299999999999</v>
      </c>
      <c r="O1231">
        <v>3.59049</v>
      </c>
      <c r="P1231" s="170">
        <v>1.147E-5</v>
      </c>
      <c r="Q1231" s="170"/>
      <c r="R1231">
        <v>0</v>
      </c>
      <c r="S1231">
        <v>1.8897299999999999</v>
      </c>
      <c r="T1231">
        <v>3.59049</v>
      </c>
      <c r="U1231" s="170">
        <v>2.1481000000000001E-4</v>
      </c>
    </row>
    <row r="1232" spans="1:21" x14ac:dyDescent="0.25">
      <c r="A1232">
        <v>0</v>
      </c>
      <c r="B1232" s="170">
        <v>1.8897299999999999</v>
      </c>
      <c r="C1232" s="170">
        <v>3.7794599999999998</v>
      </c>
      <c r="D1232" s="180">
        <v>6.7465999999999999E-6</v>
      </c>
      <c r="F1232">
        <v>0</v>
      </c>
      <c r="G1232" s="170">
        <v>1.8897299999999999</v>
      </c>
      <c r="H1232">
        <v>3.7794599999999998</v>
      </c>
      <c r="I1232" s="170">
        <v>1.4241E-3</v>
      </c>
      <c r="L1232" s="170"/>
      <c r="M1232" s="183">
        <v>0</v>
      </c>
      <c r="N1232" s="111">
        <v>1.8897299999999999</v>
      </c>
      <c r="O1232">
        <v>3.7794599999999998</v>
      </c>
      <c r="P1232" s="170">
        <v>6.6999E-6</v>
      </c>
      <c r="Q1232" s="170"/>
      <c r="R1232">
        <v>0</v>
      </c>
      <c r="S1232">
        <v>1.8897299999999999</v>
      </c>
      <c r="T1232">
        <v>3.7794599999999998</v>
      </c>
      <c r="U1232" s="170">
        <v>2.2127E-4</v>
      </c>
    </row>
    <row r="1233" spans="1:21" x14ac:dyDescent="0.25">
      <c r="A1233">
        <v>0</v>
      </c>
      <c r="B1233" s="170">
        <v>1.8897299999999999</v>
      </c>
      <c r="C1233" s="170">
        <v>3.9684400000000002</v>
      </c>
      <c r="D1233" s="180">
        <v>3.8824999999999997E-6</v>
      </c>
      <c r="F1233">
        <v>0</v>
      </c>
      <c r="G1233" s="170">
        <v>1.8897299999999999</v>
      </c>
      <c r="H1233">
        <v>3.9684400000000002</v>
      </c>
      <c r="I1233" s="170">
        <v>1.2677000000000001E-3</v>
      </c>
      <c r="L1233" s="170"/>
      <c r="M1233" s="183">
        <v>0</v>
      </c>
      <c r="N1233" s="111">
        <v>1.8897299999999999</v>
      </c>
      <c r="O1233">
        <v>3.9684400000000002</v>
      </c>
      <c r="P1233" s="170">
        <v>3.8530000000000002E-6</v>
      </c>
      <c r="Q1233" s="170"/>
      <c r="R1233">
        <v>0</v>
      </c>
      <c r="S1233">
        <v>1.8897299999999999</v>
      </c>
      <c r="T1233">
        <v>3.9684400000000002</v>
      </c>
      <c r="U1233" s="170">
        <v>2.2903999999999999E-4</v>
      </c>
    </row>
    <row r="1234" spans="1:21" x14ac:dyDescent="0.25">
      <c r="A1234">
        <v>0</v>
      </c>
      <c r="B1234" s="170">
        <v>1.8897299999999999</v>
      </c>
      <c r="C1234" s="170">
        <v>4.1574099999999996</v>
      </c>
      <c r="D1234" s="180">
        <v>2.2069999999999998E-6</v>
      </c>
      <c r="F1234">
        <v>0</v>
      </c>
      <c r="G1234" s="170">
        <v>1.8897299999999999</v>
      </c>
      <c r="H1234">
        <v>4.1574099999999996</v>
      </c>
      <c r="I1234" s="170">
        <v>1.1134999999999999E-3</v>
      </c>
      <c r="L1234" s="170"/>
      <c r="M1234" s="183">
        <v>0</v>
      </c>
      <c r="N1234" s="111">
        <v>1.8897299999999999</v>
      </c>
      <c r="O1234">
        <v>4.1574099999999996</v>
      </c>
      <c r="P1234" s="170">
        <v>2.1897E-6</v>
      </c>
      <c r="Q1234" s="170"/>
      <c r="R1234">
        <v>0</v>
      </c>
      <c r="S1234">
        <v>1.8897299999999999</v>
      </c>
      <c r="T1234">
        <v>4.1574099999999996</v>
      </c>
      <c r="U1234" s="170">
        <v>2.3717000000000001E-4</v>
      </c>
    </row>
    <row r="1235" spans="1:21" x14ac:dyDescent="0.25">
      <c r="A1235">
        <v>0</v>
      </c>
      <c r="B1235" s="170">
        <v>1.8897299999999999</v>
      </c>
      <c r="C1235" s="170">
        <v>4.3463799999999999</v>
      </c>
      <c r="D1235" s="180">
        <v>1.2450999999999999E-6</v>
      </c>
      <c r="F1235">
        <v>0</v>
      </c>
      <c r="G1235" s="170">
        <v>1.8897299999999999</v>
      </c>
      <c r="H1235">
        <v>4.3463799999999999</v>
      </c>
      <c r="I1235" s="170">
        <v>9.6582000000000005E-4</v>
      </c>
      <c r="L1235" s="170"/>
      <c r="M1235" s="183">
        <v>0</v>
      </c>
      <c r="N1235" s="111">
        <v>1.8897299999999999</v>
      </c>
      <c r="O1235">
        <v>4.3463799999999999</v>
      </c>
      <c r="P1235" s="170">
        <v>1.2360999999999999E-6</v>
      </c>
      <c r="Q1235" s="170"/>
      <c r="R1235">
        <v>0</v>
      </c>
      <c r="S1235">
        <v>1.8897299999999999</v>
      </c>
      <c r="T1235">
        <v>4.3463799999999999</v>
      </c>
      <c r="U1235" s="170">
        <v>2.4500999999999999E-4</v>
      </c>
    </row>
    <row r="1236" spans="1:21" x14ac:dyDescent="0.25">
      <c r="A1236">
        <v>0</v>
      </c>
      <c r="B1236" s="170">
        <v>1.8897299999999999</v>
      </c>
      <c r="C1236" s="170">
        <v>4.5353599999999998</v>
      </c>
      <c r="D1236" s="180">
        <v>7.0114999999999995E-7</v>
      </c>
      <c r="F1236">
        <v>0</v>
      </c>
      <c r="G1236" s="170">
        <v>1.8897299999999999</v>
      </c>
      <c r="H1236">
        <v>4.5353599999999998</v>
      </c>
      <c r="I1236" s="170">
        <v>8.2786999999999997E-4</v>
      </c>
      <c r="L1236" s="170"/>
      <c r="M1236" s="183">
        <v>0</v>
      </c>
      <c r="N1236" s="111">
        <v>1.8897299999999999</v>
      </c>
      <c r="O1236">
        <v>4.5353599999999998</v>
      </c>
      <c r="P1236" s="170">
        <v>6.9746000000000005E-7</v>
      </c>
      <c r="Q1236" s="170"/>
      <c r="R1236">
        <v>0</v>
      </c>
      <c r="S1236">
        <v>1.8897299999999999</v>
      </c>
      <c r="T1236">
        <v>4.5353599999999998</v>
      </c>
      <c r="U1236" s="170">
        <v>2.5211E-4</v>
      </c>
    </row>
    <row r="1237" spans="1:21" x14ac:dyDescent="0.25">
      <c r="A1237">
        <v>0</v>
      </c>
      <c r="B1237" s="170">
        <v>1.8897299999999999</v>
      </c>
      <c r="C1237" s="170">
        <v>4.7243300000000001</v>
      </c>
      <c r="D1237" s="180">
        <v>3.9685000000000001E-7</v>
      </c>
      <c r="F1237">
        <v>0</v>
      </c>
      <c r="G1237" s="170">
        <v>1.8897299999999999</v>
      </c>
      <c r="H1237">
        <v>4.7243300000000001</v>
      </c>
      <c r="I1237" s="170">
        <v>7.0177E-4</v>
      </c>
      <c r="L1237" s="170"/>
      <c r="M1237" s="183">
        <v>0</v>
      </c>
      <c r="N1237" s="111">
        <v>1.8897299999999999</v>
      </c>
      <c r="O1237">
        <v>4.7243300000000001</v>
      </c>
      <c r="P1237" s="170">
        <v>3.9640999999999999E-7</v>
      </c>
      <c r="Q1237" s="170"/>
      <c r="R1237">
        <v>0</v>
      </c>
      <c r="S1237">
        <v>1.8897299999999999</v>
      </c>
      <c r="T1237">
        <v>4.7243300000000001</v>
      </c>
      <c r="U1237" s="170">
        <v>2.5816000000000001E-4</v>
      </c>
    </row>
    <row r="1238" spans="1:21" x14ac:dyDescent="0.25">
      <c r="A1238">
        <v>0</v>
      </c>
      <c r="B1238" s="170">
        <v>1.8897299999999999</v>
      </c>
      <c r="C1238" s="170">
        <v>4.9132999999999996</v>
      </c>
      <c r="D1238" s="180">
        <v>2.2748E-7</v>
      </c>
      <c r="F1238">
        <v>0</v>
      </c>
      <c r="G1238" s="170">
        <v>1.8897299999999999</v>
      </c>
      <c r="H1238">
        <v>4.9132999999999996</v>
      </c>
      <c r="I1238" s="170">
        <v>5.8867000000000001E-4</v>
      </c>
      <c r="L1238" s="170"/>
      <c r="M1238" s="183">
        <v>0</v>
      </c>
      <c r="N1238" s="111">
        <v>1.8897299999999999</v>
      </c>
      <c r="O1238">
        <v>4.9132999999999996</v>
      </c>
      <c r="P1238" s="170">
        <v>2.2887000000000001E-7</v>
      </c>
      <c r="Q1238" s="170"/>
      <c r="R1238">
        <v>0</v>
      </c>
      <c r="S1238">
        <v>1.8897299999999999</v>
      </c>
      <c r="T1238">
        <v>4.9132999999999996</v>
      </c>
      <c r="U1238" s="170">
        <v>2.6297000000000001E-4</v>
      </c>
    </row>
    <row r="1239" spans="1:21" x14ac:dyDescent="0.25">
      <c r="A1239">
        <v>0</v>
      </c>
      <c r="B1239" s="170">
        <v>1.8897299999999999</v>
      </c>
      <c r="C1239" s="170">
        <v>5.1022800000000004</v>
      </c>
      <c r="D1239" s="180">
        <v>1.3308E-7</v>
      </c>
      <c r="F1239">
        <v>0</v>
      </c>
      <c r="G1239" s="170">
        <v>1.8897299999999999</v>
      </c>
      <c r="H1239">
        <v>5.1022800000000004</v>
      </c>
      <c r="I1239" s="170">
        <v>4.8892E-4</v>
      </c>
      <c r="L1239" s="170"/>
      <c r="M1239" s="183">
        <v>0</v>
      </c>
      <c r="N1239" s="111">
        <v>1.8897299999999999</v>
      </c>
      <c r="O1239">
        <v>5.1022800000000004</v>
      </c>
      <c r="P1239" s="170">
        <v>1.3539E-7</v>
      </c>
      <c r="Q1239" s="170"/>
      <c r="R1239">
        <v>0</v>
      </c>
      <c r="S1239">
        <v>1.8897299999999999</v>
      </c>
      <c r="T1239">
        <v>5.1022800000000004</v>
      </c>
      <c r="U1239" s="170">
        <v>2.6638999999999998E-4</v>
      </c>
    </row>
    <row r="1240" spans="1:21" x14ac:dyDescent="0.25">
      <c r="A1240">
        <v>0</v>
      </c>
      <c r="B1240" s="170">
        <v>1.8897299999999999</v>
      </c>
      <c r="C1240" s="170">
        <v>5.2912499999999998</v>
      </c>
      <c r="D1240" s="180">
        <v>8.0011000000000001E-8</v>
      </c>
      <c r="F1240">
        <v>0</v>
      </c>
      <c r="G1240" s="170">
        <v>1.8897299999999999</v>
      </c>
      <c r="H1240">
        <v>5.2912499999999998</v>
      </c>
      <c r="I1240" s="170">
        <v>4.0226999999999998E-4</v>
      </c>
      <c r="L1240" s="170"/>
      <c r="M1240" s="183">
        <v>0</v>
      </c>
      <c r="N1240" s="111">
        <v>1.8897299999999999</v>
      </c>
      <c r="O1240">
        <v>5.2912499999999998</v>
      </c>
      <c r="P1240" s="170">
        <v>8.2683E-8</v>
      </c>
      <c r="Q1240" s="170"/>
      <c r="R1240">
        <v>0</v>
      </c>
      <c r="S1240">
        <v>1.8897299999999999</v>
      </c>
      <c r="T1240">
        <v>5.2912499999999998</v>
      </c>
      <c r="U1240" s="170">
        <v>2.6836999999999998E-4</v>
      </c>
    </row>
    <row r="1241" spans="1:21" x14ac:dyDescent="0.25">
      <c r="A1241">
        <v>0</v>
      </c>
      <c r="B1241" s="170">
        <v>1.8897299999999999</v>
      </c>
      <c r="C1241" s="170">
        <v>5.4802200000000001</v>
      </c>
      <c r="D1241" s="180">
        <v>4.9689999999999997E-8</v>
      </c>
      <c r="F1241">
        <v>0</v>
      </c>
      <c r="G1241" s="170">
        <v>1.8897299999999999</v>
      </c>
      <c r="H1241">
        <v>5.4802200000000001</v>
      </c>
      <c r="I1241" s="170">
        <v>3.2801999999999999E-4</v>
      </c>
      <c r="L1241" s="170"/>
      <c r="M1241" s="183">
        <v>0</v>
      </c>
      <c r="N1241" s="111">
        <v>1.8897299999999999</v>
      </c>
      <c r="O1241">
        <v>5.4802200000000001</v>
      </c>
      <c r="P1241" s="170">
        <v>5.2403999999999997E-8</v>
      </c>
      <c r="Q1241" s="170"/>
      <c r="R1241">
        <v>0</v>
      </c>
      <c r="S1241">
        <v>1.8897299999999999</v>
      </c>
      <c r="T1241">
        <v>5.4802200000000001</v>
      </c>
      <c r="U1241" s="170">
        <v>2.6888999999999998E-4</v>
      </c>
    </row>
    <row r="1242" spans="1:21" x14ac:dyDescent="0.25">
      <c r="A1242">
        <v>0</v>
      </c>
      <c r="B1242" s="170">
        <v>1.8897299999999999</v>
      </c>
      <c r="C1242" s="170">
        <v>5.6691900000000004</v>
      </c>
      <c r="D1242" s="180">
        <v>3.1958000000000001E-8</v>
      </c>
      <c r="F1242">
        <v>0</v>
      </c>
      <c r="G1242" s="170">
        <v>1.8897299999999999</v>
      </c>
      <c r="H1242">
        <v>5.6691900000000004</v>
      </c>
      <c r="I1242" s="170">
        <v>2.6517000000000001E-4</v>
      </c>
      <c r="L1242" s="170"/>
      <c r="M1242" s="183">
        <v>0</v>
      </c>
      <c r="N1242" s="111">
        <v>1.8897299999999999</v>
      </c>
      <c r="O1242">
        <v>5.6691900000000004</v>
      </c>
      <c r="P1242" s="170">
        <v>3.4544000000000001E-8</v>
      </c>
      <c r="Q1242" s="170"/>
      <c r="R1242">
        <v>0</v>
      </c>
      <c r="S1242">
        <v>1.8897299999999999</v>
      </c>
      <c r="T1242">
        <v>5.6691900000000004</v>
      </c>
      <c r="U1242" s="170">
        <v>2.6794999999999998E-4</v>
      </c>
    </row>
    <row r="1243" spans="1:21" x14ac:dyDescent="0.25">
      <c r="A1243">
        <v>0</v>
      </c>
      <c r="B1243" s="170">
        <v>1.8897299999999999</v>
      </c>
      <c r="C1243" s="170">
        <v>5.8581700000000003</v>
      </c>
      <c r="D1243" s="180">
        <v>2.1276000000000001E-8</v>
      </c>
      <c r="F1243">
        <v>0</v>
      </c>
      <c r="G1243" s="170">
        <v>1.8897299999999999</v>
      </c>
      <c r="H1243">
        <v>5.8581700000000003</v>
      </c>
      <c r="I1243" s="170">
        <v>2.1258E-4</v>
      </c>
      <c r="L1243" s="170"/>
      <c r="M1243" s="183">
        <v>0</v>
      </c>
      <c r="N1243" s="111">
        <v>1.8897299999999999</v>
      </c>
      <c r="O1243">
        <v>5.8581700000000003</v>
      </c>
      <c r="P1243" s="170">
        <v>2.3659E-8</v>
      </c>
      <c r="Q1243" s="170"/>
      <c r="R1243">
        <v>0</v>
      </c>
      <c r="S1243">
        <v>1.8897299999999999</v>
      </c>
      <c r="T1243">
        <v>5.8581700000000003</v>
      </c>
      <c r="U1243" s="170">
        <v>2.6561999999999999E-4</v>
      </c>
    </row>
    <row r="1244" spans="1:21" x14ac:dyDescent="0.25">
      <c r="A1244">
        <v>0</v>
      </c>
      <c r="B1244" s="170">
        <v>1.8897299999999999</v>
      </c>
      <c r="C1244" s="170">
        <v>6.0471399999999997</v>
      </c>
      <c r="D1244" s="180">
        <v>1.4618000000000001E-8</v>
      </c>
      <c r="F1244">
        <v>0</v>
      </c>
      <c r="G1244" s="170">
        <v>1.8897299999999999</v>
      </c>
      <c r="H1244">
        <v>6.0471399999999997</v>
      </c>
      <c r="I1244" s="170">
        <v>1.6904999999999999E-4</v>
      </c>
      <c r="L1244" s="170"/>
      <c r="M1244" s="183">
        <v>0</v>
      </c>
      <c r="N1244" s="111">
        <v>1.8897299999999999</v>
      </c>
      <c r="O1244">
        <v>6.0471399999999997</v>
      </c>
      <c r="P1244" s="170">
        <v>1.6773000000000001E-8</v>
      </c>
      <c r="Q1244" s="170"/>
      <c r="R1244">
        <v>0</v>
      </c>
      <c r="S1244">
        <v>1.8897299999999999</v>
      </c>
      <c r="T1244">
        <v>6.0471399999999997</v>
      </c>
      <c r="U1244" s="170">
        <v>2.6195E-4</v>
      </c>
    </row>
    <row r="1245" spans="1:21" x14ac:dyDescent="0.25">
      <c r="A1245">
        <v>0</v>
      </c>
      <c r="B1245" s="170">
        <v>1.8897299999999999</v>
      </c>
      <c r="C1245" s="170">
        <v>6.23611</v>
      </c>
      <c r="D1245" s="180">
        <v>1.0315E-8</v>
      </c>
      <c r="F1245">
        <v>0</v>
      </c>
      <c r="G1245" s="170">
        <v>1.8897299999999999</v>
      </c>
      <c r="H1245">
        <v>6.23611</v>
      </c>
      <c r="I1245" s="170">
        <v>1.3337000000000001E-4</v>
      </c>
      <c r="L1245" s="170"/>
      <c r="M1245" s="183">
        <v>0</v>
      </c>
      <c r="N1245" s="111">
        <v>1.8897299999999999</v>
      </c>
      <c r="O1245">
        <v>6.23611</v>
      </c>
      <c r="P1245" s="170">
        <v>1.2245E-8</v>
      </c>
      <c r="Q1245" s="170"/>
      <c r="R1245">
        <v>0</v>
      </c>
      <c r="S1245">
        <v>1.8897299999999999</v>
      </c>
      <c r="T1245">
        <v>6.23611</v>
      </c>
      <c r="U1245" s="170">
        <v>2.5704999999999999E-4</v>
      </c>
    </row>
    <row r="1246" spans="1:21" x14ac:dyDescent="0.25">
      <c r="A1246">
        <v>0</v>
      </c>
      <c r="B1246" s="170">
        <v>1.8897299999999999</v>
      </c>
      <c r="C1246" s="170">
        <v>6.42509</v>
      </c>
      <c r="D1246" s="180">
        <v>7.4317999999999999E-9</v>
      </c>
      <c r="F1246">
        <v>0</v>
      </c>
      <c r="G1246" s="170">
        <v>1.8897299999999999</v>
      </c>
      <c r="H1246">
        <v>6.42509</v>
      </c>
      <c r="I1246" s="170">
        <v>1.0441E-4</v>
      </c>
      <c r="L1246" s="170"/>
      <c r="M1246" s="183">
        <v>0</v>
      </c>
      <c r="N1246" s="111">
        <v>1.8897299999999999</v>
      </c>
      <c r="O1246">
        <v>6.42509</v>
      </c>
      <c r="P1246" s="170">
        <v>9.1524E-9</v>
      </c>
      <c r="Q1246" s="170"/>
      <c r="R1246">
        <v>0</v>
      </c>
      <c r="S1246">
        <v>1.8897299999999999</v>
      </c>
      <c r="T1246">
        <v>6.42509</v>
      </c>
      <c r="U1246" s="170">
        <v>2.5102000000000002E-4</v>
      </c>
    </row>
    <row r="1247" spans="1:21" x14ac:dyDescent="0.25">
      <c r="A1247">
        <v>0</v>
      </c>
      <c r="B1247" s="170">
        <v>1.8897299999999999</v>
      </c>
      <c r="C1247" s="170">
        <v>6.6140600000000003</v>
      </c>
      <c r="D1247" s="180">
        <v>5.4361999999999999E-9</v>
      </c>
      <c r="F1247">
        <v>0</v>
      </c>
      <c r="G1247" s="170">
        <v>1.8897299999999999</v>
      </c>
      <c r="H1247">
        <v>6.6140600000000003</v>
      </c>
      <c r="I1247" s="170">
        <v>8.1112999999999994E-5</v>
      </c>
      <c r="L1247" s="170"/>
      <c r="M1247" s="183">
        <v>0</v>
      </c>
      <c r="N1247" s="111">
        <v>1.8897299999999999</v>
      </c>
      <c r="O1247">
        <v>6.6140600000000003</v>
      </c>
      <c r="P1247" s="170">
        <v>6.9668000000000004E-9</v>
      </c>
      <c r="Q1247" s="170"/>
      <c r="R1247">
        <v>0</v>
      </c>
      <c r="S1247">
        <v>1.8897299999999999</v>
      </c>
      <c r="T1247">
        <v>6.6140600000000003</v>
      </c>
      <c r="U1247" s="170">
        <v>2.4399E-4</v>
      </c>
    </row>
    <row r="1248" spans="1:21" x14ac:dyDescent="0.25">
      <c r="A1248">
        <v>0</v>
      </c>
      <c r="B1248" s="170">
        <v>1.8897299999999999</v>
      </c>
      <c r="C1248" s="170">
        <v>6.8030299999999997</v>
      </c>
      <c r="D1248" s="180">
        <v>4.0158999999999997E-9</v>
      </c>
      <c r="F1248">
        <v>0</v>
      </c>
      <c r="G1248" s="170">
        <v>1.8897299999999999</v>
      </c>
      <c r="H1248">
        <v>6.8030299999999997</v>
      </c>
      <c r="I1248" s="170">
        <v>6.2539999999999994E-5</v>
      </c>
      <c r="L1248" s="170"/>
      <c r="M1248" s="183">
        <v>0</v>
      </c>
      <c r="N1248" s="111">
        <v>1.8897299999999999</v>
      </c>
      <c r="O1248">
        <v>6.8030299999999997</v>
      </c>
      <c r="P1248" s="170">
        <v>5.3765999999999998E-9</v>
      </c>
      <c r="Q1248" s="170"/>
      <c r="R1248">
        <v>0</v>
      </c>
      <c r="S1248">
        <v>1.8897299999999999</v>
      </c>
      <c r="T1248">
        <v>6.8030299999999997</v>
      </c>
      <c r="U1248" s="170">
        <v>2.3609E-4</v>
      </c>
    </row>
    <row r="1249" spans="1:21" x14ac:dyDescent="0.25">
      <c r="A1249">
        <v>0</v>
      </c>
      <c r="B1249" s="170">
        <v>1.8897299999999999</v>
      </c>
      <c r="C1249" s="170">
        <v>6.9920099999999996</v>
      </c>
      <c r="D1249" s="180">
        <v>2.9829000000000001E-9</v>
      </c>
      <c r="F1249">
        <v>0</v>
      </c>
      <c r="G1249" s="170">
        <v>1.8897299999999999</v>
      </c>
      <c r="H1249">
        <v>6.9920099999999996</v>
      </c>
      <c r="I1249" s="170">
        <v>4.7859999999999999E-5</v>
      </c>
      <c r="L1249" s="170"/>
      <c r="M1249" s="183">
        <v>0</v>
      </c>
      <c r="N1249" s="111">
        <v>1.8897299999999999</v>
      </c>
      <c r="O1249">
        <v>6.9920099999999996</v>
      </c>
      <c r="P1249" s="170">
        <v>4.1925999999999998E-9</v>
      </c>
      <c r="Q1249" s="170"/>
      <c r="R1249">
        <v>0</v>
      </c>
      <c r="S1249">
        <v>1.8897299999999999</v>
      </c>
      <c r="T1249">
        <v>6.9920099999999996</v>
      </c>
      <c r="U1249" s="170">
        <v>2.2744E-4</v>
      </c>
    </row>
    <row r="1250" spans="1:21" x14ac:dyDescent="0.25">
      <c r="A1250">
        <v>0</v>
      </c>
      <c r="B1250" s="170">
        <v>1.8897299999999999</v>
      </c>
      <c r="C1250" s="170">
        <v>7.1809799999999999</v>
      </c>
      <c r="D1250" s="180">
        <v>2.2199000000000002E-9</v>
      </c>
      <c r="F1250">
        <v>0</v>
      </c>
      <c r="G1250" s="170">
        <v>1.8897299999999999</v>
      </c>
      <c r="H1250">
        <v>7.1809799999999999</v>
      </c>
      <c r="I1250" s="170">
        <v>3.6353999999999998E-5</v>
      </c>
      <c r="L1250" s="170"/>
      <c r="M1250" s="183">
        <v>0</v>
      </c>
      <c r="N1250" s="111">
        <v>1.8897299999999999</v>
      </c>
      <c r="O1250">
        <v>7.1809799999999999</v>
      </c>
      <c r="P1250" s="170">
        <v>3.2955E-9</v>
      </c>
      <c r="Q1250" s="170"/>
      <c r="R1250">
        <v>0</v>
      </c>
      <c r="S1250">
        <v>1.8897299999999999</v>
      </c>
      <c r="T1250">
        <v>7.1809799999999999</v>
      </c>
      <c r="U1250" s="170">
        <v>2.1819E-4</v>
      </c>
    </row>
    <row r="1251" spans="1:21" x14ac:dyDescent="0.25">
      <c r="A1251">
        <v>0</v>
      </c>
      <c r="B1251" s="170">
        <v>1.8897299999999999</v>
      </c>
      <c r="C1251" s="170">
        <v>7.3699500000000002</v>
      </c>
      <c r="D1251" s="180">
        <v>1.6507999999999999E-9</v>
      </c>
      <c r="F1251">
        <v>0</v>
      </c>
      <c r="G1251" s="170">
        <v>1.8897299999999999</v>
      </c>
      <c r="H1251">
        <v>7.3699500000000002</v>
      </c>
      <c r="I1251" s="170">
        <v>2.741E-5</v>
      </c>
      <c r="L1251" s="170"/>
      <c r="M1251" s="183">
        <v>0</v>
      </c>
      <c r="N1251" s="111">
        <v>1.8897299999999999</v>
      </c>
      <c r="O1251">
        <v>7.3699500000000002</v>
      </c>
      <c r="P1251" s="170">
        <v>2.6073999999999999E-9</v>
      </c>
      <c r="Q1251" s="170"/>
      <c r="R1251">
        <v>0</v>
      </c>
      <c r="S1251">
        <v>1.8897299999999999</v>
      </c>
      <c r="T1251">
        <v>7.3699500000000002</v>
      </c>
      <c r="U1251" s="170">
        <v>2.0846999999999999E-4</v>
      </c>
    </row>
    <row r="1252" spans="1:21" x14ac:dyDescent="0.25">
      <c r="A1252">
        <v>0</v>
      </c>
      <c r="B1252" s="170">
        <v>1.8897299999999999</v>
      </c>
      <c r="C1252" s="170">
        <v>7.5589199999999996</v>
      </c>
      <c r="D1252" s="180">
        <v>1.2242E-9</v>
      </c>
      <c r="F1252">
        <v>0</v>
      </c>
      <c r="G1252" s="170">
        <v>1.8897299999999999</v>
      </c>
      <c r="H1252">
        <v>7.5589199999999996</v>
      </c>
      <c r="I1252" s="170">
        <v>2.0514E-5</v>
      </c>
      <c r="L1252" s="170"/>
      <c r="M1252" s="183">
        <v>0</v>
      </c>
      <c r="N1252" s="111">
        <v>1.8897299999999999</v>
      </c>
      <c r="O1252">
        <v>7.5589199999999996</v>
      </c>
      <c r="P1252" s="170">
        <v>2.0752E-9</v>
      </c>
      <c r="Q1252" s="170"/>
      <c r="R1252">
        <v>0</v>
      </c>
      <c r="S1252">
        <v>1.8897299999999999</v>
      </c>
      <c r="T1252">
        <v>7.5589199999999996</v>
      </c>
      <c r="U1252" s="170">
        <v>1.984E-4</v>
      </c>
    </row>
    <row r="1253" spans="1:21" x14ac:dyDescent="0.25">
      <c r="A1253">
        <v>0</v>
      </c>
      <c r="B1253" s="170">
        <v>1.8897299999999999</v>
      </c>
      <c r="C1253" s="170">
        <v>7.7478999999999996</v>
      </c>
      <c r="D1253" s="180">
        <v>9.0403000000000003E-10</v>
      </c>
      <c r="F1253">
        <v>0</v>
      </c>
      <c r="G1253" s="170">
        <v>1.8897299999999999</v>
      </c>
      <c r="H1253">
        <v>7.7478999999999996</v>
      </c>
      <c r="I1253" s="170">
        <v>1.524E-5</v>
      </c>
      <c r="L1253" s="170"/>
      <c r="M1253" s="183">
        <v>0</v>
      </c>
      <c r="N1253" s="111">
        <v>1.8897299999999999</v>
      </c>
      <c r="O1253">
        <v>7.7478999999999996</v>
      </c>
      <c r="P1253" s="170">
        <v>1.6612E-9</v>
      </c>
      <c r="Q1253" s="170"/>
      <c r="R1253">
        <v>0</v>
      </c>
      <c r="S1253">
        <v>1.8897299999999999</v>
      </c>
      <c r="T1253">
        <v>7.7478999999999996</v>
      </c>
      <c r="U1253" s="170">
        <v>1.8811000000000001E-4</v>
      </c>
    </row>
    <row r="1254" spans="1:21" x14ac:dyDescent="0.25">
      <c r="A1254">
        <v>0</v>
      </c>
      <c r="B1254" s="170">
        <v>1.8897299999999999</v>
      </c>
      <c r="C1254" s="170">
        <v>7.9368699999999999</v>
      </c>
      <c r="D1254" s="180">
        <v>6.6410000000000001E-10</v>
      </c>
      <c r="F1254">
        <v>0</v>
      </c>
      <c r="G1254" s="170">
        <v>1.8897299999999999</v>
      </c>
      <c r="H1254">
        <v>7.9368699999999999</v>
      </c>
      <c r="I1254" s="170">
        <v>1.1239E-5</v>
      </c>
      <c r="L1254" s="170"/>
      <c r="M1254" s="183">
        <v>0</v>
      </c>
      <c r="N1254" s="111">
        <v>1.8897299999999999</v>
      </c>
      <c r="O1254">
        <v>7.9368699999999999</v>
      </c>
      <c r="P1254" s="170">
        <v>1.3378999999999999E-9</v>
      </c>
      <c r="Q1254" s="170"/>
      <c r="R1254">
        <v>0</v>
      </c>
      <c r="S1254">
        <v>1.8897299999999999</v>
      </c>
      <c r="T1254">
        <v>7.9368699999999999</v>
      </c>
      <c r="U1254" s="170">
        <v>1.7770000000000001E-4</v>
      </c>
    </row>
    <row r="1255" spans="1:21" x14ac:dyDescent="0.25">
      <c r="A1255">
        <v>0</v>
      </c>
      <c r="B1255" s="170">
        <v>1.8897299999999999</v>
      </c>
      <c r="C1255" s="170">
        <v>8.1258400000000002</v>
      </c>
      <c r="D1255" s="180">
        <v>4.8494999999999996E-10</v>
      </c>
      <c r="F1255">
        <v>0</v>
      </c>
      <c r="G1255" s="170">
        <v>1.8897299999999999</v>
      </c>
      <c r="H1255">
        <v>8.1258400000000002</v>
      </c>
      <c r="I1255" s="170">
        <v>8.2276999999999992E-6</v>
      </c>
      <c r="L1255" s="170"/>
      <c r="M1255" s="183">
        <v>0</v>
      </c>
      <c r="N1255" s="111">
        <v>1.8897299999999999</v>
      </c>
      <c r="O1255">
        <v>8.1258400000000002</v>
      </c>
      <c r="P1255" s="170">
        <v>1.0848E-9</v>
      </c>
      <c r="Q1255" s="170"/>
      <c r="R1255">
        <v>0</v>
      </c>
      <c r="S1255">
        <v>1.8897299999999999</v>
      </c>
      <c r="T1255">
        <v>8.1258400000000002</v>
      </c>
      <c r="U1255" s="170">
        <v>1.6728000000000001E-4</v>
      </c>
    </row>
    <row r="1256" spans="1:21" x14ac:dyDescent="0.25">
      <c r="A1256">
        <v>0</v>
      </c>
      <c r="B1256" s="170">
        <v>1.8897299999999999</v>
      </c>
      <c r="C1256" s="170">
        <v>8.3148199999999992</v>
      </c>
      <c r="D1256" s="180">
        <v>3.5186000000000001E-10</v>
      </c>
      <c r="F1256">
        <v>0</v>
      </c>
      <c r="G1256" s="170">
        <v>1.8897299999999999</v>
      </c>
      <c r="H1256">
        <v>8.3148199999999992</v>
      </c>
      <c r="I1256" s="170">
        <v>5.9791000000000001E-6</v>
      </c>
      <c r="L1256" s="170"/>
      <c r="M1256" s="183">
        <v>0</v>
      </c>
      <c r="N1256" s="111">
        <v>1.8897299999999999</v>
      </c>
      <c r="O1256">
        <v>8.3148199999999992</v>
      </c>
      <c r="P1256" s="170">
        <v>8.8613000000000002E-10</v>
      </c>
      <c r="Q1256" s="170"/>
      <c r="R1256">
        <v>0</v>
      </c>
      <c r="S1256">
        <v>1.8897299999999999</v>
      </c>
      <c r="T1256">
        <v>8.3148199999999992</v>
      </c>
      <c r="U1256" s="170">
        <v>1.5694E-4</v>
      </c>
    </row>
    <row r="1257" spans="1:21" x14ac:dyDescent="0.25">
      <c r="A1257">
        <v>0</v>
      </c>
      <c r="B1257" s="170">
        <v>1.8897299999999999</v>
      </c>
      <c r="C1257" s="170">
        <v>8.5037900000000004</v>
      </c>
      <c r="D1257" s="180">
        <v>2.5356999999999998E-10</v>
      </c>
      <c r="F1257">
        <v>0</v>
      </c>
      <c r="G1257" s="170">
        <v>1.8897299999999999</v>
      </c>
      <c r="H1257">
        <v>8.5037900000000004</v>
      </c>
      <c r="I1257" s="170">
        <v>4.3131999999999996E-6</v>
      </c>
      <c r="L1257" s="170"/>
      <c r="M1257" s="183">
        <v>0</v>
      </c>
      <c r="N1257" s="111">
        <v>1.8897299999999999</v>
      </c>
      <c r="O1257">
        <v>8.5037900000000004</v>
      </c>
      <c r="P1257" s="170">
        <v>7.2966000000000004E-10</v>
      </c>
      <c r="Q1257" s="170"/>
      <c r="R1257">
        <v>0</v>
      </c>
      <c r="S1257">
        <v>1.8897299999999999</v>
      </c>
      <c r="T1257">
        <v>8.5037900000000004</v>
      </c>
      <c r="U1257" s="170">
        <v>1.4676000000000001E-4</v>
      </c>
    </row>
    <row r="1258" spans="1:21" x14ac:dyDescent="0.25">
      <c r="A1258">
        <v>0</v>
      </c>
      <c r="B1258" s="170">
        <v>1.8897299999999999</v>
      </c>
      <c r="C1258" s="170">
        <v>8.6927599999999998</v>
      </c>
      <c r="D1258" s="180">
        <v>1.8148E-10</v>
      </c>
      <c r="F1258">
        <v>0</v>
      </c>
      <c r="G1258" s="170">
        <v>1.8897299999999999</v>
      </c>
      <c r="H1258">
        <v>8.6927599999999998</v>
      </c>
      <c r="I1258" s="170">
        <v>3.0887000000000002E-6</v>
      </c>
      <c r="L1258" s="170"/>
      <c r="M1258" s="183">
        <v>0</v>
      </c>
      <c r="N1258" s="111">
        <v>1.8897299999999999</v>
      </c>
      <c r="O1258">
        <v>8.6927599999999998</v>
      </c>
      <c r="P1258" s="170">
        <v>6.0596000000000005E-10</v>
      </c>
      <c r="Q1258" s="170"/>
      <c r="R1258">
        <v>0</v>
      </c>
      <c r="S1258">
        <v>1.8897299999999999</v>
      </c>
      <c r="T1258">
        <v>8.6927599999999998</v>
      </c>
      <c r="U1258" s="170">
        <v>1.3681000000000001E-4</v>
      </c>
    </row>
    <row r="1259" spans="1:21" x14ac:dyDescent="0.25">
      <c r="A1259">
        <v>0</v>
      </c>
      <c r="B1259" s="170">
        <v>1.8897299999999999</v>
      </c>
      <c r="C1259" s="170">
        <v>8.8817400000000006</v>
      </c>
      <c r="D1259" s="180">
        <v>1.2896000000000001E-10</v>
      </c>
      <c r="F1259">
        <v>0</v>
      </c>
      <c r="G1259" s="170">
        <v>1.8897299999999999</v>
      </c>
      <c r="H1259">
        <v>8.8817400000000006</v>
      </c>
      <c r="I1259" s="170">
        <v>2.1956000000000002E-6</v>
      </c>
      <c r="L1259" s="170"/>
      <c r="M1259" s="183">
        <v>0</v>
      </c>
      <c r="N1259" s="111">
        <v>1.8897299999999999</v>
      </c>
      <c r="O1259">
        <v>8.8817400000000006</v>
      </c>
      <c r="P1259" s="170">
        <v>5.0768000000000005E-10</v>
      </c>
      <c r="Q1259" s="170"/>
      <c r="R1259">
        <v>0</v>
      </c>
      <c r="S1259">
        <v>1.8897299999999999</v>
      </c>
      <c r="T1259">
        <v>8.8817400000000006</v>
      </c>
      <c r="U1259" s="170">
        <v>1.2715E-4</v>
      </c>
    </row>
    <row r="1260" spans="1:21" x14ac:dyDescent="0.25">
      <c r="A1260">
        <v>0</v>
      </c>
      <c r="B1260" s="170">
        <v>1.8897299999999999</v>
      </c>
      <c r="C1260" s="170">
        <v>9.0707100000000001</v>
      </c>
      <c r="D1260" s="180">
        <v>9.0981000000000001E-11</v>
      </c>
      <c r="F1260">
        <v>0</v>
      </c>
      <c r="G1260" s="170">
        <v>1.8897299999999999</v>
      </c>
      <c r="H1260">
        <v>9.0707100000000001</v>
      </c>
      <c r="I1260" s="170">
        <v>1.5493999999999999E-6</v>
      </c>
      <c r="L1260" s="170"/>
      <c r="M1260" s="183">
        <v>0</v>
      </c>
      <c r="N1260" s="111">
        <v>1.8897299999999999</v>
      </c>
      <c r="O1260">
        <v>9.0707100000000001</v>
      </c>
      <c r="P1260" s="170">
        <v>4.2909000000000001E-10</v>
      </c>
      <c r="Q1260" s="170"/>
      <c r="R1260">
        <v>0</v>
      </c>
      <c r="S1260">
        <v>1.8897299999999999</v>
      </c>
      <c r="T1260">
        <v>9.0707100000000001</v>
      </c>
      <c r="U1260" s="170">
        <v>1.1783E-4</v>
      </c>
    </row>
    <row r="1261" spans="1:21" x14ac:dyDescent="0.25">
      <c r="A1261">
        <v>0</v>
      </c>
      <c r="B1261" s="170">
        <v>1.8897299999999999</v>
      </c>
      <c r="C1261" s="170">
        <v>9.2596799999999995</v>
      </c>
      <c r="D1261" s="180">
        <v>6.3723999999999996E-11</v>
      </c>
      <c r="F1261">
        <v>0</v>
      </c>
      <c r="G1261" s="170">
        <v>1.8897299999999999</v>
      </c>
      <c r="H1261">
        <v>9.2596799999999995</v>
      </c>
      <c r="I1261" s="170">
        <v>1.0854E-6</v>
      </c>
      <c r="L1261" s="170"/>
      <c r="M1261" s="183">
        <v>0</v>
      </c>
      <c r="N1261" s="111">
        <v>1.8897299999999999</v>
      </c>
      <c r="O1261">
        <v>9.2596799999999995</v>
      </c>
      <c r="P1261" s="170">
        <v>3.6577000000000002E-10</v>
      </c>
      <c r="Q1261" s="170"/>
      <c r="R1261">
        <v>0</v>
      </c>
      <c r="S1261">
        <v>1.8897299999999999</v>
      </c>
      <c r="T1261">
        <v>9.2596799999999995</v>
      </c>
      <c r="U1261" s="170">
        <v>1.0888E-4</v>
      </c>
    </row>
    <row r="1262" spans="1:21" x14ac:dyDescent="0.25">
      <c r="A1262">
        <v>0</v>
      </c>
      <c r="B1262" s="170">
        <v>2.0787100000000001</v>
      </c>
      <c r="C1262" s="170">
        <v>-1.8897299999999999</v>
      </c>
      <c r="D1262" s="180">
        <v>4.2779999999999999E-4</v>
      </c>
      <c r="F1262">
        <v>0</v>
      </c>
      <c r="G1262" s="170">
        <v>2.0787100000000001</v>
      </c>
      <c r="H1262">
        <v>-1.8897299999999999</v>
      </c>
      <c r="I1262" s="170">
        <v>2.1835000000000001E-3</v>
      </c>
      <c r="L1262" s="170"/>
      <c r="M1262" s="183">
        <v>0</v>
      </c>
      <c r="N1262" s="111">
        <v>2.0787100000000001</v>
      </c>
      <c r="O1262">
        <v>-1.8897299999999999</v>
      </c>
      <c r="P1262" s="170">
        <v>4.2747E-4</v>
      </c>
      <c r="Q1262" s="170"/>
      <c r="R1262">
        <v>0</v>
      </c>
      <c r="S1262">
        <v>2.0787100000000001</v>
      </c>
      <c r="T1262">
        <v>-1.8897299999999999</v>
      </c>
      <c r="U1262" s="170">
        <v>5.4054999999999999E-4</v>
      </c>
    </row>
    <row r="1263" spans="1:21" x14ac:dyDescent="0.25">
      <c r="A1263">
        <v>0</v>
      </c>
      <c r="B1263" s="170">
        <v>2.0787100000000001</v>
      </c>
      <c r="C1263" s="170">
        <v>-1.70075</v>
      </c>
      <c r="D1263" s="180">
        <v>6.0212999999999998E-4</v>
      </c>
      <c r="F1263">
        <v>0</v>
      </c>
      <c r="G1263" s="170">
        <v>2.0787100000000001</v>
      </c>
      <c r="H1263">
        <v>-1.70075</v>
      </c>
      <c r="I1263" s="170">
        <v>2.2269E-3</v>
      </c>
      <c r="L1263" s="170"/>
      <c r="M1263" s="183">
        <v>0</v>
      </c>
      <c r="N1263" s="111">
        <v>2.0787100000000001</v>
      </c>
      <c r="O1263">
        <v>-1.70075</v>
      </c>
      <c r="P1263" s="170">
        <v>6.0181999999999998E-4</v>
      </c>
      <c r="Q1263" s="170"/>
      <c r="R1263">
        <v>0</v>
      </c>
      <c r="S1263">
        <v>2.0787100000000001</v>
      </c>
      <c r="T1263">
        <v>-1.70075</v>
      </c>
      <c r="U1263" s="170">
        <v>7.0609999999999998E-4</v>
      </c>
    </row>
    <row r="1264" spans="1:21" x14ac:dyDescent="0.25">
      <c r="A1264">
        <v>0</v>
      </c>
      <c r="B1264" s="170">
        <v>2.0787100000000001</v>
      </c>
      <c r="C1264" s="170">
        <v>-1.5117799999999999</v>
      </c>
      <c r="D1264" s="180">
        <v>8.3199999999999995E-4</v>
      </c>
      <c r="F1264">
        <v>0</v>
      </c>
      <c r="G1264" s="170">
        <v>2.0787100000000001</v>
      </c>
      <c r="H1264">
        <v>-1.5117799999999999</v>
      </c>
      <c r="I1264" s="170">
        <v>2.3099000000000001E-3</v>
      </c>
      <c r="L1264" s="170"/>
      <c r="M1264" s="183">
        <v>0</v>
      </c>
      <c r="N1264" s="111">
        <v>2.0787100000000001</v>
      </c>
      <c r="O1264">
        <v>-1.5117799999999999</v>
      </c>
      <c r="P1264" s="170">
        <v>8.3173999999999998E-4</v>
      </c>
      <c r="Q1264" s="170"/>
      <c r="R1264">
        <v>0</v>
      </c>
      <c r="S1264">
        <v>2.0787100000000001</v>
      </c>
      <c r="T1264">
        <v>-1.5117799999999999</v>
      </c>
      <c r="U1264" s="170">
        <v>9.2770999999999999E-4</v>
      </c>
    </row>
    <row r="1265" spans="1:21" x14ac:dyDescent="0.25">
      <c r="A1265">
        <v>0</v>
      </c>
      <c r="B1265" s="170">
        <v>2.0787100000000001</v>
      </c>
      <c r="C1265" s="170">
        <v>-1.32281</v>
      </c>
      <c r="D1265" s="180">
        <v>1.1255E-3</v>
      </c>
      <c r="F1265">
        <v>0</v>
      </c>
      <c r="G1265" s="170">
        <v>2.0787100000000001</v>
      </c>
      <c r="H1265">
        <v>-1.32281</v>
      </c>
      <c r="I1265" s="170">
        <v>2.4505E-3</v>
      </c>
      <c r="L1265" s="170"/>
      <c r="M1265" s="183">
        <v>0</v>
      </c>
      <c r="N1265" s="111">
        <v>2.0787100000000001</v>
      </c>
      <c r="O1265">
        <v>-1.32281</v>
      </c>
      <c r="P1265" s="170">
        <v>1.1253000000000001E-3</v>
      </c>
      <c r="Q1265" s="170"/>
      <c r="R1265">
        <v>0</v>
      </c>
      <c r="S1265">
        <v>2.0787100000000001</v>
      </c>
      <c r="T1265">
        <v>-1.32281</v>
      </c>
      <c r="U1265" s="170">
        <v>1.2133999999999999E-3</v>
      </c>
    </row>
    <row r="1266" spans="1:21" x14ac:dyDescent="0.25">
      <c r="A1266">
        <v>0</v>
      </c>
      <c r="B1266" s="170">
        <v>2.0787100000000001</v>
      </c>
      <c r="C1266" s="170">
        <v>-1.1338299999999999</v>
      </c>
      <c r="D1266" s="180">
        <v>1.4844000000000001E-3</v>
      </c>
      <c r="F1266">
        <v>0</v>
      </c>
      <c r="G1266" s="170">
        <v>2.0787100000000001</v>
      </c>
      <c r="H1266">
        <v>-1.1338299999999999</v>
      </c>
      <c r="I1266" s="170">
        <v>2.6603999999999998E-3</v>
      </c>
      <c r="L1266" s="170"/>
      <c r="M1266" s="183">
        <v>0</v>
      </c>
      <c r="N1266" s="111">
        <v>2.0787100000000001</v>
      </c>
      <c r="O1266">
        <v>-1.1338299999999999</v>
      </c>
      <c r="P1266" s="170">
        <v>1.4843E-3</v>
      </c>
      <c r="Q1266" s="170"/>
      <c r="R1266">
        <v>0</v>
      </c>
      <c r="S1266">
        <v>2.0787100000000001</v>
      </c>
      <c r="T1266">
        <v>-1.1338299999999999</v>
      </c>
      <c r="U1266" s="170">
        <v>1.5652000000000001E-3</v>
      </c>
    </row>
    <row r="1267" spans="1:21" x14ac:dyDescent="0.25">
      <c r="A1267">
        <v>0</v>
      </c>
      <c r="B1267" s="170">
        <v>2.0787100000000001</v>
      </c>
      <c r="C1267" s="170">
        <v>-0.94486000000000003</v>
      </c>
      <c r="D1267" s="180">
        <v>1.8994000000000001E-3</v>
      </c>
      <c r="F1267">
        <v>0</v>
      </c>
      <c r="G1267" s="170">
        <v>2.0787100000000001</v>
      </c>
      <c r="H1267">
        <v>-0.94486000000000003</v>
      </c>
      <c r="I1267" s="170">
        <v>2.9390000000000002E-3</v>
      </c>
      <c r="L1267" s="170"/>
      <c r="M1267" s="183">
        <v>0</v>
      </c>
      <c r="N1267" s="111">
        <v>2.0787100000000001</v>
      </c>
      <c r="O1267">
        <v>-0.94486000000000003</v>
      </c>
      <c r="P1267" s="170">
        <v>1.8994999999999999E-3</v>
      </c>
      <c r="Q1267" s="170"/>
      <c r="R1267">
        <v>0</v>
      </c>
      <c r="S1267">
        <v>2.0787100000000001</v>
      </c>
      <c r="T1267">
        <v>-0.94486000000000003</v>
      </c>
      <c r="U1267" s="170">
        <v>1.9737999999999999E-3</v>
      </c>
    </row>
    <row r="1268" spans="1:21" x14ac:dyDescent="0.25">
      <c r="A1268">
        <v>0</v>
      </c>
      <c r="B1268" s="170">
        <v>2.0787100000000001</v>
      </c>
      <c r="C1268" s="170">
        <v>-0.75588999999999995</v>
      </c>
      <c r="D1268" s="180">
        <v>2.3457999999999999E-3</v>
      </c>
      <c r="F1268">
        <v>0</v>
      </c>
      <c r="G1268" s="170">
        <v>2.0787100000000001</v>
      </c>
      <c r="H1268">
        <v>-0.75588999999999995</v>
      </c>
      <c r="I1268" s="170">
        <v>3.2678999999999998E-3</v>
      </c>
      <c r="L1268" s="170"/>
      <c r="M1268" s="183">
        <v>0</v>
      </c>
      <c r="N1268" s="111">
        <v>2.0787100000000001</v>
      </c>
      <c r="O1268">
        <v>-0.75588999999999995</v>
      </c>
      <c r="P1268" s="170">
        <v>2.3459000000000002E-3</v>
      </c>
      <c r="Q1268" s="170"/>
      <c r="R1268">
        <v>0</v>
      </c>
      <c r="S1268">
        <v>2.0787100000000001</v>
      </c>
      <c r="T1268">
        <v>-0.75588999999999995</v>
      </c>
      <c r="U1268" s="170">
        <v>2.4145E-3</v>
      </c>
    </row>
    <row r="1269" spans="1:21" x14ac:dyDescent="0.25">
      <c r="A1269">
        <v>0</v>
      </c>
      <c r="B1269" s="170">
        <v>2.0787100000000001</v>
      </c>
      <c r="C1269" s="170">
        <v>-0.56691999999999998</v>
      </c>
      <c r="D1269" s="180">
        <v>2.7815000000000001E-3</v>
      </c>
      <c r="F1269">
        <v>0</v>
      </c>
      <c r="G1269" s="170">
        <v>2.0787100000000001</v>
      </c>
      <c r="H1269">
        <v>-0.56691999999999998</v>
      </c>
      <c r="I1269" s="170">
        <v>3.6097999999999998E-3</v>
      </c>
      <c r="L1269" s="170"/>
      <c r="M1269" s="183">
        <v>0</v>
      </c>
      <c r="N1269" s="111">
        <v>2.0787100000000001</v>
      </c>
      <c r="O1269">
        <v>-0.56691999999999998</v>
      </c>
      <c r="P1269" s="170">
        <v>2.7818000000000001E-3</v>
      </c>
      <c r="Q1269" s="170"/>
      <c r="R1269">
        <v>0</v>
      </c>
      <c r="S1269">
        <v>2.0787100000000001</v>
      </c>
      <c r="T1269">
        <v>-0.56691999999999998</v>
      </c>
      <c r="U1269" s="170">
        <v>2.8457000000000001E-3</v>
      </c>
    </row>
    <row r="1270" spans="1:21" x14ac:dyDescent="0.25">
      <c r="A1270">
        <v>0</v>
      </c>
      <c r="B1270" s="170">
        <v>2.0787100000000001</v>
      </c>
      <c r="C1270" s="170">
        <v>-0.37794</v>
      </c>
      <c r="D1270" s="180">
        <v>3.1527E-3</v>
      </c>
      <c r="F1270">
        <v>0</v>
      </c>
      <c r="G1270" s="170">
        <v>2.0787100000000001</v>
      </c>
      <c r="H1270">
        <v>-0.37794</v>
      </c>
      <c r="I1270" s="170">
        <v>3.9129999999999998E-3</v>
      </c>
      <c r="L1270" s="170"/>
      <c r="M1270" s="183">
        <v>0</v>
      </c>
      <c r="N1270" s="111">
        <v>2.0787100000000001</v>
      </c>
      <c r="O1270">
        <v>-0.37794</v>
      </c>
      <c r="P1270" s="170">
        <v>3.1530999999999998E-3</v>
      </c>
      <c r="Q1270" s="170"/>
      <c r="R1270">
        <v>0</v>
      </c>
      <c r="S1270">
        <v>2.0787100000000001</v>
      </c>
      <c r="T1270">
        <v>-0.37794</v>
      </c>
      <c r="U1270" s="170">
        <v>3.2135000000000002E-3</v>
      </c>
    </row>
    <row r="1271" spans="1:21" x14ac:dyDescent="0.25">
      <c r="A1271">
        <v>0</v>
      </c>
      <c r="B1271" s="170">
        <v>2.0787100000000001</v>
      </c>
      <c r="C1271" s="170">
        <v>-0.18897</v>
      </c>
      <c r="D1271" s="180">
        <v>3.4037999999999998E-3</v>
      </c>
      <c r="F1271">
        <v>0</v>
      </c>
      <c r="G1271" s="170">
        <v>2.0787100000000001</v>
      </c>
      <c r="H1271">
        <v>-0.18897</v>
      </c>
      <c r="I1271" s="170">
        <v>4.1231999999999996E-3</v>
      </c>
      <c r="L1271" s="170"/>
      <c r="M1271" s="183">
        <v>0</v>
      </c>
      <c r="N1271" s="111">
        <v>2.0787100000000001</v>
      </c>
      <c r="O1271">
        <v>-0.18897</v>
      </c>
      <c r="P1271" s="170">
        <v>3.4042E-3</v>
      </c>
      <c r="Q1271" s="170"/>
      <c r="R1271">
        <v>0</v>
      </c>
      <c r="S1271">
        <v>2.0787100000000001</v>
      </c>
      <c r="T1271">
        <v>-0.18897</v>
      </c>
      <c r="U1271" s="170">
        <v>3.4624999999999999E-3</v>
      </c>
    </row>
    <row r="1272" spans="1:21" x14ac:dyDescent="0.25">
      <c r="A1272">
        <v>0</v>
      </c>
      <c r="B1272" s="170">
        <v>2.0787100000000001</v>
      </c>
      <c r="C1272" s="170">
        <v>0</v>
      </c>
      <c r="D1272" s="180">
        <v>3.4927000000000001E-3</v>
      </c>
      <c r="F1272">
        <v>0</v>
      </c>
      <c r="G1272" s="170">
        <v>2.0787100000000001</v>
      </c>
      <c r="H1272">
        <v>0</v>
      </c>
      <c r="I1272" s="170">
        <v>4.1985E-3</v>
      </c>
      <c r="L1272" s="170"/>
      <c r="M1272" s="183">
        <v>0</v>
      </c>
      <c r="N1272" s="111">
        <v>2.0787100000000001</v>
      </c>
      <c r="O1272">
        <v>0</v>
      </c>
      <c r="P1272" s="170">
        <v>3.4930999999999999E-3</v>
      </c>
      <c r="Q1272" s="170"/>
      <c r="R1272">
        <v>0</v>
      </c>
      <c r="S1272">
        <v>2.0787100000000001</v>
      </c>
      <c r="T1272">
        <v>0</v>
      </c>
      <c r="U1272" s="170">
        <v>3.5506999999999999E-3</v>
      </c>
    </row>
    <row r="1273" spans="1:21" x14ac:dyDescent="0.25">
      <c r="A1273">
        <v>0</v>
      </c>
      <c r="B1273" s="170">
        <v>2.0787100000000001</v>
      </c>
      <c r="C1273" s="170">
        <v>0.18898000000000001</v>
      </c>
      <c r="D1273" s="180">
        <v>3.4037999999999998E-3</v>
      </c>
      <c r="F1273">
        <v>0</v>
      </c>
      <c r="G1273" s="170">
        <v>2.0787100000000001</v>
      </c>
      <c r="H1273">
        <v>0.18898000000000001</v>
      </c>
      <c r="I1273" s="170">
        <v>4.1231999999999996E-3</v>
      </c>
      <c r="L1273" s="170"/>
      <c r="M1273" s="183">
        <v>0</v>
      </c>
      <c r="N1273" s="111">
        <v>2.0787100000000001</v>
      </c>
      <c r="O1273">
        <v>0.18898000000000001</v>
      </c>
      <c r="P1273" s="170">
        <v>3.4042E-3</v>
      </c>
      <c r="Q1273" s="170"/>
      <c r="R1273">
        <v>0</v>
      </c>
      <c r="S1273">
        <v>2.0787100000000001</v>
      </c>
      <c r="T1273">
        <v>0.18898000000000001</v>
      </c>
      <c r="U1273" s="170">
        <v>3.4624999999999999E-3</v>
      </c>
    </row>
    <row r="1274" spans="1:21" x14ac:dyDescent="0.25">
      <c r="A1274">
        <v>0</v>
      </c>
      <c r="B1274" s="170">
        <v>2.0787100000000001</v>
      </c>
      <c r="C1274" s="170">
        <v>0.37795000000000001</v>
      </c>
      <c r="D1274" s="180">
        <v>3.1527E-3</v>
      </c>
      <c r="F1274">
        <v>0</v>
      </c>
      <c r="G1274" s="170">
        <v>2.0787100000000001</v>
      </c>
      <c r="H1274">
        <v>0.37795000000000001</v>
      </c>
      <c r="I1274" s="170">
        <v>3.9129999999999998E-3</v>
      </c>
      <c r="L1274" s="170"/>
      <c r="M1274" s="183">
        <v>0</v>
      </c>
      <c r="N1274" s="111">
        <v>2.0787100000000001</v>
      </c>
      <c r="O1274">
        <v>0.37795000000000001</v>
      </c>
      <c r="P1274" s="170">
        <v>3.1530999999999998E-3</v>
      </c>
      <c r="Q1274" s="170"/>
      <c r="R1274">
        <v>0</v>
      </c>
      <c r="S1274">
        <v>2.0787100000000001</v>
      </c>
      <c r="T1274">
        <v>0.37795000000000001</v>
      </c>
      <c r="U1274" s="170">
        <v>3.2135000000000002E-3</v>
      </c>
    </row>
    <row r="1275" spans="1:21" x14ac:dyDescent="0.25">
      <c r="A1275">
        <v>0</v>
      </c>
      <c r="B1275" s="170">
        <v>2.0787100000000001</v>
      </c>
      <c r="C1275" s="170">
        <v>0.56691999999999998</v>
      </c>
      <c r="D1275" s="180">
        <v>2.7815000000000001E-3</v>
      </c>
      <c r="F1275">
        <v>0</v>
      </c>
      <c r="G1275" s="170">
        <v>2.0787100000000001</v>
      </c>
      <c r="H1275">
        <v>0.56691999999999998</v>
      </c>
      <c r="I1275" s="170">
        <v>3.6097999999999998E-3</v>
      </c>
      <c r="L1275" s="170"/>
      <c r="M1275" s="183">
        <v>0</v>
      </c>
      <c r="N1275" s="111">
        <v>2.0787100000000001</v>
      </c>
      <c r="O1275">
        <v>0.56691999999999998</v>
      </c>
      <c r="P1275" s="170">
        <v>2.7818000000000001E-3</v>
      </c>
      <c r="Q1275" s="170"/>
      <c r="R1275">
        <v>0</v>
      </c>
      <c r="S1275">
        <v>2.0787100000000001</v>
      </c>
      <c r="T1275">
        <v>0.56691999999999998</v>
      </c>
      <c r="U1275" s="170">
        <v>2.8457000000000001E-3</v>
      </c>
    </row>
    <row r="1276" spans="1:21" x14ac:dyDescent="0.25">
      <c r="A1276">
        <v>0</v>
      </c>
      <c r="B1276" s="170">
        <v>2.0787100000000001</v>
      </c>
      <c r="C1276" s="170">
        <v>0.75590000000000002</v>
      </c>
      <c r="D1276" s="180">
        <v>2.3457999999999999E-3</v>
      </c>
      <c r="F1276">
        <v>0</v>
      </c>
      <c r="G1276" s="170">
        <v>2.0787100000000001</v>
      </c>
      <c r="H1276">
        <v>0.75590000000000002</v>
      </c>
      <c r="I1276" s="170">
        <v>3.2678999999999998E-3</v>
      </c>
      <c r="L1276" s="170"/>
      <c r="M1276" s="183">
        <v>0</v>
      </c>
      <c r="N1276" s="111">
        <v>2.0787100000000001</v>
      </c>
      <c r="O1276">
        <v>0.75590000000000002</v>
      </c>
      <c r="P1276" s="170">
        <v>2.3459000000000002E-3</v>
      </c>
      <c r="Q1276" s="170"/>
      <c r="R1276">
        <v>0</v>
      </c>
      <c r="S1276">
        <v>2.0787100000000001</v>
      </c>
      <c r="T1276">
        <v>0.75590000000000002</v>
      </c>
      <c r="U1276" s="170">
        <v>2.4145E-3</v>
      </c>
    </row>
    <row r="1277" spans="1:21" x14ac:dyDescent="0.25">
      <c r="A1277">
        <v>0</v>
      </c>
      <c r="B1277" s="170">
        <v>2.0787100000000001</v>
      </c>
      <c r="C1277" s="170">
        <v>0.94486999999999999</v>
      </c>
      <c r="D1277" s="180">
        <v>1.8994000000000001E-3</v>
      </c>
      <c r="F1277">
        <v>0</v>
      </c>
      <c r="G1277" s="170">
        <v>2.0787100000000001</v>
      </c>
      <c r="H1277">
        <v>0.94486999999999999</v>
      </c>
      <c r="I1277" s="170">
        <v>2.9390000000000002E-3</v>
      </c>
      <c r="L1277" s="170"/>
      <c r="M1277" s="183">
        <v>0</v>
      </c>
      <c r="N1277" s="111">
        <v>2.0787100000000001</v>
      </c>
      <c r="O1277">
        <v>0.94486999999999999</v>
      </c>
      <c r="P1277" s="170">
        <v>1.8994999999999999E-3</v>
      </c>
      <c r="Q1277" s="170"/>
      <c r="R1277">
        <v>0</v>
      </c>
      <c r="S1277">
        <v>2.0787100000000001</v>
      </c>
      <c r="T1277">
        <v>0.94486999999999999</v>
      </c>
      <c r="U1277" s="170">
        <v>1.9737999999999999E-3</v>
      </c>
    </row>
    <row r="1278" spans="1:21" x14ac:dyDescent="0.25">
      <c r="A1278">
        <v>0</v>
      </c>
      <c r="B1278" s="170">
        <v>2.0787100000000001</v>
      </c>
      <c r="C1278" s="170">
        <v>1.13384</v>
      </c>
      <c r="D1278" s="180">
        <v>1.4844000000000001E-3</v>
      </c>
      <c r="F1278">
        <v>0</v>
      </c>
      <c r="G1278" s="170">
        <v>2.0787100000000001</v>
      </c>
      <c r="H1278">
        <v>1.13384</v>
      </c>
      <c r="I1278" s="170">
        <v>2.6603999999999998E-3</v>
      </c>
      <c r="L1278" s="170"/>
      <c r="M1278" s="183">
        <v>0</v>
      </c>
      <c r="N1278" s="111">
        <v>2.0787100000000001</v>
      </c>
      <c r="O1278">
        <v>1.13384</v>
      </c>
      <c r="P1278" s="170">
        <v>1.4843E-3</v>
      </c>
      <c r="Q1278" s="170"/>
      <c r="R1278">
        <v>0</v>
      </c>
      <c r="S1278">
        <v>2.0787100000000001</v>
      </c>
      <c r="T1278">
        <v>1.13384</v>
      </c>
      <c r="U1278" s="170">
        <v>1.5652000000000001E-3</v>
      </c>
    </row>
    <row r="1279" spans="1:21" x14ac:dyDescent="0.25">
      <c r="A1279">
        <v>0</v>
      </c>
      <c r="B1279" s="170">
        <v>2.0787100000000001</v>
      </c>
      <c r="C1279" s="170">
        <v>1.32281</v>
      </c>
      <c r="D1279" s="180">
        <v>1.1255E-3</v>
      </c>
      <c r="F1279">
        <v>0</v>
      </c>
      <c r="G1279" s="170">
        <v>2.0787100000000001</v>
      </c>
      <c r="H1279">
        <v>1.32281</v>
      </c>
      <c r="I1279" s="170">
        <v>2.4505E-3</v>
      </c>
      <c r="L1279" s="170"/>
      <c r="M1279" s="183">
        <v>0</v>
      </c>
      <c r="N1279" s="111">
        <v>2.0787100000000001</v>
      </c>
      <c r="O1279">
        <v>1.32281</v>
      </c>
      <c r="P1279" s="170">
        <v>1.1253000000000001E-3</v>
      </c>
      <c r="Q1279" s="170"/>
      <c r="R1279">
        <v>0</v>
      </c>
      <c r="S1279">
        <v>2.0787100000000001</v>
      </c>
      <c r="T1279">
        <v>1.32281</v>
      </c>
      <c r="U1279" s="170">
        <v>1.2133999999999999E-3</v>
      </c>
    </row>
    <row r="1280" spans="1:21" x14ac:dyDescent="0.25">
      <c r="A1280">
        <v>0</v>
      </c>
      <c r="B1280" s="170">
        <v>2.0787100000000001</v>
      </c>
      <c r="C1280" s="170">
        <v>1.51179</v>
      </c>
      <c r="D1280" s="180">
        <v>8.3199999999999995E-4</v>
      </c>
      <c r="F1280">
        <v>0</v>
      </c>
      <c r="G1280" s="170">
        <v>2.0787100000000001</v>
      </c>
      <c r="H1280">
        <v>1.51179</v>
      </c>
      <c r="I1280" s="170">
        <v>2.3099000000000001E-3</v>
      </c>
      <c r="L1280" s="170"/>
      <c r="M1280" s="183">
        <v>0</v>
      </c>
      <c r="N1280" s="111">
        <v>2.0787100000000001</v>
      </c>
      <c r="O1280">
        <v>1.51179</v>
      </c>
      <c r="P1280" s="170">
        <v>8.3173999999999998E-4</v>
      </c>
      <c r="Q1280" s="170"/>
      <c r="R1280">
        <v>0</v>
      </c>
      <c r="S1280">
        <v>2.0787100000000001</v>
      </c>
      <c r="T1280">
        <v>1.51179</v>
      </c>
      <c r="U1280" s="170">
        <v>9.2770999999999999E-4</v>
      </c>
    </row>
    <row r="1281" spans="1:21" x14ac:dyDescent="0.25">
      <c r="A1281">
        <v>0</v>
      </c>
      <c r="B1281" s="170">
        <v>2.0787100000000001</v>
      </c>
      <c r="C1281" s="170">
        <v>1.70076</v>
      </c>
      <c r="D1281" s="180">
        <v>6.0212999999999998E-4</v>
      </c>
      <c r="F1281">
        <v>0</v>
      </c>
      <c r="G1281" s="170">
        <v>2.0787100000000001</v>
      </c>
      <c r="H1281">
        <v>1.70076</v>
      </c>
      <c r="I1281" s="170">
        <v>2.2269E-3</v>
      </c>
      <c r="L1281" s="170"/>
      <c r="M1281" s="183">
        <v>0</v>
      </c>
      <c r="N1281" s="111">
        <v>2.0787100000000001</v>
      </c>
      <c r="O1281">
        <v>1.70076</v>
      </c>
      <c r="P1281" s="170">
        <v>6.0181999999999998E-4</v>
      </c>
      <c r="Q1281" s="170"/>
      <c r="R1281">
        <v>0</v>
      </c>
      <c r="S1281">
        <v>2.0787100000000001</v>
      </c>
      <c r="T1281">
        <v>1.70076</v>
      </c>
      <c r="U1281" s="170">
        <v>7.0609999999999998E-4</v>
      </c>
    </row>
    <row r="1282" spans="1:21" x14ac:dyDescent="0.25">
      <c r="A1282">
        <v>0</v>
      </c>
      <c r="B1282" s="170">
        <v>2.0787100000000001</v>
      </c>
      <c r="C1282" s="170">
        <v>1.8897299999999999</v>
      </c>
      <c r="D1282" s="180">
        <v>4.2779999999999999E-4</v>
      </c>
      <c r="F1282">
        <v>0</v>
      </c>
      <c r="G1282" s="170">
        <v>2.0787100000000001</v>
      </c>
      <c r="H1282">
        <v>1.8897299999999999</v>
      </c>
      <c r="I1282" s="170">
        <v>2.1835000000000001E-3</v>
      </c>
      <c r="L1282" s="170"/>
      <c r="M1282" s="183">
        <v>0</v>
      </c>
      <c r="N1282" s="111">
        <v>2.0787100000000001</v>
      </c>
      <c r="O1282">
        <v>1.8897299999999999</v>
      </c>
      <c r="P1282" s="170">
        <v>4.2747E-4</v>
      </c>
      <c r="Q1282" s="170"/>
      <c r="R1282">
        <v>0</v>
      </c>
      <c r="S1282">
        <v>2.0787100000000001</v>
      </c>
      <c r="T1282">
        <v>1.8897299999999999</v>
      </c>
      <c r="U1282" s="170">
        <v>5.4054999999999999E-4</v>
      </c>
    </row>
    <row r="1283" spans="1:21" x14ac:dyDescent="0.25">
      <c r="A1283">
        <v>0</v>
      </c>
      <c r="B1283" s="170">
        <v>2.0787100000000001</v>
      </c>
      <c r="C1283" s="170">
        <v>2.0787100000000001</v>
      </c>
      <c r="D1283" s="180">
        <v>2.9881999999999999E-4</v>
      </c>
      <c r="F1283">
        <v>0</v>
      </c>
      <c r="G1283" s="170">
        <v>2.0787100000000001</v>
      </c>
      <c r="H1283">
        <v>2.0787100000000001</v>
      </c>
      <c r="I1283" s="170">
        <v>2.1603E-3</v>
      </c>
      <c r="L1283" s="170"/>
      <c r="M1283" s="183">
        <v>0</v>
      </c>
      <c r="N1283" s="111">
        <v>2.0787100000000001</v>
      </c>
      <c r="O1283">
        <v>2.0787100000000001</v>
      </c>
      <c r="P1283" s="170">
        <v>2.9849E-4</v>
      </c>
      <c r="Q1283" s="170"/>
      <c r="R1283">
        <v>0</v>
      </c>
      <c r="S1283">
        <v>2.0787100000000001</v>
      </c>
      <c r="T1283">
        <v>2.0787100000000001</v>
      </c>
      <c r="U1283" s="170">
        <v>4.2085000000000001E-4</v>
      </c>
    </row>
    <row r="1284" spans="1:21" x14ac:dyDescent="0.25">
      <c r="A1284">
        <v>0</v>
      </c>
      <c r="B1284" s="170">
        <v>2.0787100000000001</v>
      </c>
      <c r="C1284" s="170">
        <v>2.2676799999999999</v>
      </c>
      <c r="D1284" s="180">
        <v>2.0525E-4</v>
      </c>
      <c r="F1284">
        <v>0</v>
      </c>
      <c r="G1284" s="170">
        <v>2.0787100000000001</v>
      </c>
      <c r="H1284">
        <v>2.2676799999999999</v>
      </c>
      <c r="I1284" s="170">
        <v>2.14E-3</v>
      </c>
      <c r="L1284" s="170"/>
      <c r="M1284" s="183">
        <v>0</v>
      </c>
      <c r="N1284" s="111">
        <v>2.0787100000000001</v>
      </c>
      <c r="O1284">
        <v>2.2676799999999999</v>
      </c>
      <c r="P1284" s="170">
        <v>2.0494E-4</v>
      </c>
      <c r="Q1284" s="170"/>
      <c r="R1284">
        <v>0</v>
      </c>
      <c r="S1284">
        <v>2.0787100000000001</v>
      </c>
      <c r="T1284">
        <v>2.2676799999999999</v>
      </c>
      <c r="U1284" s="170">
        <v>3.3708000000000002E-4</v>
      </c>
    </row>
    <row r="1285" spans="1:21" x14ac:dyDescent="0.25">
      <c r="A1285">
        <v>0</v>
      </c>
      <c r="B1285" s="170">
        <v>2.0787100000000001</v>
      </c>
      <c r="C1285" s="170">
        <v>2.4566499999999998</v>
      </c>
      <c r="D1285" s="180">
        <v>1.3854000000000001E-4</v>
      </c>
      <c r="F1285">
        <v>0</v>
      </c>
      <c r="G1285" s="170">
        <v>2.0787100000000001</v>
      </c>
      <c r="H1285">
        <v>2.4566499999999998</v>
      </c>
      <c r="I1285" s="170">
        <v>2.1094999999999998E-3</v>
      </c>
      <c r="L1285" s="170"/>
      <c r="M1285" s="183">
        <v>0</v>
      </c>
      <c r="N1285" s="111">
        <v>2.0787100000000001</v>
      </c>
      <c r="O1285">
        <v>2.4566499999999998</v>
      </c>
      <c r="P1285" s="170">
        <v>1.3825999999999999E-4</v>
      </c>
      <c r="Q1285" s="170"/>
      <c r="R1285">
        <v>0</v>
      </c>
      <c r="S1285">
        <v>2.0787100000000001</v>
      </c>
      <c r="T1285">
        <v>2.4566499999999998</v>
      </c>
      <c r="U1285" s="170">
        <v>2.8067000000000001E-4</v>
      </c>
    </row>
    <row r="1286" spans="1:21" x14ac:dyDescent="0.25">
      <c r="A1286">
        <v>0</v>
      </c>
      <c r="B1286" s="170">
        <v>2.0787100000000001</v>
      </c>
      <c r="C1286" s="170">
        <v>2.6456300000000001</v>
      </c>
      <c r="D1286" s="180">
        <v>9.1787999999999996E-5</v>
      </c>
      <c r="F1286">
        <v>0</v>
      </c>
      <c r="G1286" s="170">
        <v>2.0787100000000001</v>
      </c>
      <c r="H1286">
        <v>2.6456300000000001</v>
      </c>
      <c r="I1286" s="170">
        <v>2.0601999999999999E-3</v>
      </c>
      <c r="L1286" s="170"/>
      <c r="M1286" s="183">
        <v>0</v>
      </c>
      <c r="N1286" s="111">
        <v>2.0787100000000001</v>
      </c>
      <c r="O1286">
        <v>2.6456300000000001</v>
      </c>
      <c r="P1286" s="170">
        <v>9.1551999999999994E-5</v>
      </c>
      <c r="Q1286" s="170"/>
      <c r="R1286">
        <v>0</v>
      </c>
      <c r="S1286">
        <v>2.0787100000000001</v>
      </c>
      <c r="T1286">
        <v>2.6456300000000001</v>
      </c>
      <c r="U1286" s="170">
        <v>2.4468E-4</v>
      </c>
    </row>
    <row r="1287" spans="1:21" x14ac:dyDescent="0.25">
      <c r="A1287">
        <v>0</v>
      </c>
      <c r="B1287" s="170">
        <v>2.0787100000000001</v>
      </c>
      <c r="C1287" s="170">
        <v>2.8346</v>
      </c>
      <c r="D1287" s="180">
        <v>5.9620999999999997E-5</v>
      </c>
      <c r="F1287">
        <v>0</v>
      </c>
      <c r="G1287" s="170">
        <v>2.0787100000000001</v>
      </c>
      <c r="H1287">
        <v>2.8346</v>
      </c>
      <c r="I1287" s="170">
        <v>1.9876999999999998E-3</v>
      </c>
      <c r="L1287" s="170"/>
      <c r="M1287" s="183">
        <v>0</v>
      </c>
      <c r="N1287" s="111">
        <v>2.0787100000000001</v>
      </c>
      <c r="O1287">
        <v>2.8346</v>
      </c>
      <c r="P1287" s="170">
        <v>5.9429000000000003E-5</v>
      </c>
      <c r="Q1287" s="170"/>
      <c r="R1287">
        <v>0</v>
      </c>
      <c r="S1287">
        <v>2.0787100000000001</v>
      </c>
      <c r="T1287">
        <v>2.8346</v>
      </c>
      <c r="U1287" s="170">
        <v>2.2366000000000001E-4</v>
      </c>
    </row>
    <row r="1288" spans="1:21" x14ac:dyDescent="0.25">
      <c r="A1288">
        <v>0</v>
      </c>
      <c r="B1288" s="170">
        <v>2.0787100000000001</v>
      </c>
      <c r="C1288" s="170">
        <v>3.0235699999999999</v>
      </c>
      <c r="D1288" s="180">
        <v>3.7935999999999997E-5</v>
      </c>
      <c r="F1288">
        <v>0</v>
      </c>
      <c r="G1288" s="170">
        <v>2.0787100000000001</v>
      </c>
      <c r="H1288">
        <v>3.0235699999999999</v>
      </c>
      <c r="I1288" s="170">
        <v>1.8916E-3</v>
      </c>
      <c r="L1288" s="170"/>
      <c r="M1288" s="183">
        <v>0</v>
      </c>
      <c r="N1288" s="111">
        <v>2.0787100000000001</v>
      </c>
      <c r="O1288">
        <v>3.0235699999999999</v>
      </c>
      <c r="P1288" s="170">
        <v>3.7784999999999998E-5</v>
      </c>
      <c r="Q1288" s="170"/>
      <c r="R1288">
        <v>0</v>
      </c>
      <c r="S1288">
        <v>2.0787100000000001</v>
      </c>
      <c r="T1288">
        <v>3.0235699999999999</v>
      </c>
      <c r="U1288" s="170">
        <v>2.1337E-4</v>
      </c>
    </row>
    <row r="1289" spans="1:21" x14ac:dyDescent="0.25">
      <c r="A1289">
        <v>0</v>
      </c>
      <c r="B1289" s="170">
        <v>2.0787100000000001</v>
      </c>
      <c r="C1289" s="170">
        <v>3.2125400000000002</v>
      </c>
      <c r="D1289" s="180">
        <v>2.3635E-5</v>
      </c>
      <c r="F1289">
        <v>0</v>
      </c>
      <c r="G1289" s="170">
        <v>2.0787100000000001</v>
      </c>
      <c r="H1289">
        <v>3.2125400000000002</v>
      </c>
      <c r="I1289" s="170">
        <v>1.7742999999999999E-3</v>
      </c>
      <c r="L1289" s="170"/>
      <c r="M1289" s="183">
        <v>0</v>
      </c>
      <c r="N1289" s="111">
        <v>2.0787100000000001</v>
      </c>
      <c r="O1289">
        <v>3.2125400000000002</v>
      </c>
      <c r="P1289" s="170">
        <v>2.3521999999999999E-5</v>
      </c>
      <c r="Q1289" s="170"/>
      <c r="R1289">
        <v>0</v>
      </c>
      <c r="S1289">
        <v>2.0787100000000001</v>
      </c>
      <c r="T1289">
        <v>3.2125400000000002</v>
      </c>
      <c r="U1289" s="170">
        <v>2.1055999999999999E-4</v>
      </c>
    </row>
    <row r="1290" spans="1:21" x14ac:dyDescent="0.25">
      <c r="A1290">
        <v>0</v>
      </c>
      <c r="B1290" s="170">
        <v>2.0787100000000001</v>
      </c>
      <c r="C1290" s="170">
        <v>3.4015200000000001</v>
      </c>
      <c r="D1290" s="180">
        <v>1.4423999999999999E-5</v>
      </c>
      <c r="F1290">
        <v>0</v>
      </c>
      <c r="G1290" s="170">
        <v>2.0787100000000001</v>
      </c>
      <c r="H1290">
        <v>3.4015200000000001</v>
      </c>
      <c r="I1290" s="170">
        <v>1.6402000000000001E-3</v>
      </c>
      <c r="L1290" s="170"/>
      <c r="M1290" s="183">
        <v>0</v>
      </c>
      <c r="N1290" s="111">
        <v>2.0787100000000001</v>
      </c>
      <c r="O1290">
        <v>3.4015200000000001</v>
      </c>
      <c r="P1290" s="170">
        <v>1.4343E-5</v>
      </c>
      <c r="Q1290" s="170"/>
      <c r="R1290">
        <v>0</v>
      </c>
      <c r="S1290">
        <v>2.0787100000000001</v>
      </c>
      <c r="T1290">
        <v>3.4015200000000001</v>
      </c>
      <c r="U1290" s="170">
        <v>2.1275999999999999E-4</v>
      </c>
    </row>
    <row r="1291" spans="1:21" x14ac:dyDescent="0.25">
      <c r="A1291">
        <v>0</v>
      </c>
      <c r="B1291" s="170">
        <v>2.0787100000000001</v>
      </c>
      <c r="C1291" s="170">
        <v>3.59049</v>
      </c>
      <c r="D1291" s="180">
        <v>8.6320999999999999E-6</v>
      </c>
      <c r="F1291">
        <v>0</v>
      </c>
      <c r="G1291" s="170">
        <v>2.0787100000000001</v>
      </c>
      <c r="H1291">
        <v>3.59049</v>
      </c>
      <c r="I1291" s="170">
        <v>1.4946E-3</v>
      </c>
      <c r="L1291" s="170"/>
      <c r="M1291" s="183">
        <v>0</v>
      </c>
      <c r="N1291" s="111">
        <v>2.0787100000000001</v>
      </c>
      <c r="O1291">
        <v>3.59049</v>
      </c>
      <c r="P1291" s="170">
        <v>8.5756999999999999E-6</v>
      </c>
      <c r="Q1291" s="170"/>
      <c r="R1291">
        <v>0</v>
      </c>
      <c r="S1291">
        <v>2.0787100000000001</v>
      </c>
      <c r="T1291">
        <v>3.59049</v>
      </c>
      <c r="U1291" s="170">
        <v>2.1809999999999999E-4</v>
      </c>
    </row>
    <row r="1292" spans="1:21" x14ac:dyDescent="0.25">
      <c r="A1292">
        <v>0</v>
      </c>
      <c r="B1292" s="170">
        <v>2.0787100000000001</v>
      </c>
      <c r="C1292" s="170">
        <v>3.7794599999999998</v>
      </c>
      <c r="D1292" s="180">
        <v>5.0754999999999999E-6</v>
      </c>
      <c r="F1292">
        <v>0</v>
      </c>
      <c r="G1292" s="170">
        <v>2.0787100000000001</v>
      </c>
      <c r="H1292">
        <v>3.7794599999999998</v>
      </c>
      <c r="I1292" s="170">
        <v>1.343E-3</v>
      </c>
      <c r="L1292" s="170"/>
      <c r="M1292" s="183">
        <v>0</v>
      </c>
      <c r="N1292" s="111">
        <v>2.0787100000000001</v>
      </c>
      <c r="O1292">
        <v>3.7794599999999998</v>
      </c>
      <c r="P1292" s="170">
        <v>5.0383999999999999E-6</v>
      </c>
      <c r="Q1292" s="170"/>
      <c r="R1292">
        <v>0</v>
      </c>
      <c r="S1292">
        <v>2.0787100000000001</v>
      </c>
      <c r="T1292">
        <v>3.7794599999999998</v>
      </c>
      <c r="U1292" s="170">
        <v>2.252E-4</v>
      </c>
    </row>
    <row r="1293" spans="1:21" x14ac:dyDescent="0.25">
      <c r="A1293">
        <v>0</v>
      </c>
      <c r="B1293" s="170">
        <v>2.0787100000000001</v>
      </c>
      <c r="C1293" s="170">
        <v>3.9684400000000002</v>
      </c>
      <c r="D1293" s="180">
        <v>2.9405999999999998E-6</v>
      </c>
      <c r="F1293">
        <v>0</v>
      </c>
      <c r="G1293" s="170">
        <v>2.0787100000000001</v>
      </c>
      <c r="H1293">
        <v>3.9684400000000002</v>
      </c>
      <c r="I1293" s="170">
        <v>1.1908999999999999E-3</v>
      </c>
      <c r="L1293" s="170"/>
      <c r="M1293" s="183">
        <v>0</v>
      </c>
      <c r="N1293" s="111">
        <v>2.0787100000000001</v>
      </c>
      <c r="O1293">
        <v>3.9684400000000002</v>
      </c>
      <c r="P1293" s="170">
        <v>2.9177E-6</v>
      </c>
      <c r="Q1293" s="170"/>
      <c r="R1293">
        <v>0</v>
      </c>
      <c r="S1293">
        <v>2.0787100000000001</v>
      </c>
      <c r="T1293">
        <v>3.9684400000000002</v>
      </c>
      <c r="U1293" s="170">
        <v>2.3305999999999999E-4</v>
      </c>
    </row>
    <row r="1294" spans="1:21" x14ac:dyDescent="0.25">
      <c r="A1294">
        <v>0</v>
      </c>
      <c r="B1294" s="170">
        <v>2.0787100000000001</v>
      </c>
      <c r="C1294" s="170">
        <v>4.1574099999999996</v>
      </c>
      <c r="D1294" s="180">
        <v>1.6853E-6</v>
      </c>
      <c r="F1294">
        <v>0</v>
      </c>
      <c r="G1294" s="170">
        <v>2.0787100000000001</v>
      </c>
      <c r="H1294">
        <v>4.1574099999999996</v>
      </c>
      <c r="I1294" s="170">
        <v>1.0426999999999999E-3</v>
      </c>
      <c r="L1294" s="170"/>
      <c r="M1294" s="183">
        <v>0</v>
      </c>
      <c r="N1294" s="111">
        <v>2.0787100000000001</v>
      </c>
      <c r="O1294">
        <v>4.1574099999999996</v>
      </c>
      <c r="P1294" s="170">
        <v>1.6723000000000001E-6</v>
      </c>
      <c r="Q1294" s="170"/>
      <c r="R1294">
        <v>0</v>
      </c>
      <c r="S1294">
        <v>2.0787100000000001</v>
      </c>
      <c r="T1294">
        <v>4.1574099999999996</v>
      </c>
      <c r="U1294" s="170">
        <v>2.4094000000000001E-4</v>
      </c>
    </row>
    <row r="1295" spans="1:21" x14ac:dyDescent="0.25">
      <c r="A1295">
        <v>0</v>
      </c>
      <c r="B1295" s="170">
        <v>2.0787100000000001</v>
      </c>
      <c r="C1295" s="170">
        <v>4.3463799999999999</v>
      </c>
      <c r="D1295" s="180">
        <v>9.6023999999999997E-7</v>
      </c>
      <c r="F1295">
        <v>0</v>
      </c>
      <c r="G1295" s="170">
        <v>2.0787100000000001</v>
      </c>
      <c r="H1295">
        <v>4.3463799999999999</v>
      </c>
      <c r="I1295" s="170">
        <v>9.0209999999999997E-4</v>
      </c>
      <c r="L1295" s="170"/>
      <c r="M1295" s="183">
        <v>0</v>
      </c>
      <c r="N1295" s="111">
        <v>2.0787100000000001</v>
      </c>
      <c r="O1295">
        <v>4.3463799999999999</v>
      </c>
      <c r="P1295" s="170">
        <v>9.5393999999999992E-7</v>
      </c>
      <c r="Q1295" s="170"/>
      <c r="R1295">
        <v>0</v>
      </c>
      <c r="S1295">
        <v>2.0787100000000001</v>
      </c>
      <c r="T1295">
        <v>4.3463799999999999</v>
      </c>
      <c r="U1295" s="170">
        <v>2.4834E-4</v>
      </c>
    </row>
    <row r="1296" spans="1:21" x14ac:dyDescent="0.25">
      <c r="A1296">
        <v>0</v>
      </c>
      <c r="B1296" s="170">
        <v>2.0787100000000001</v>
      </c>
      <c r="C1296" s="170">
        <v>4.5353599999999998</v>
      </c>
      <c r="D1296" s="180">
        <v>5.4723999999999997E-7</v>
      </c>
      <c r="F1296">
        <v>0</v>
      </c>
      <c r="G1296" s="170">
        <v>2.0787100000000001</v>
      </c>
      <c r="H1296">
        <v>4.5353599999999998</v>
      </c>
      <c r="I1296" s="170">
        <v>7.7165000000000003E-4</v>
      </c>
      <c r="L1296" s="170"/>
      <c r="M1296" s="183">
        <v>0</v>
      </c>
      <c r="N1296" s="111">
        <v>2.0787100000000001</v>
      </c>
      <c r="O1296">
        <v>4.5353599999999998</v>
      </c>
      <c r="P1296" s="170">
        <v>5.4517E-7</v>
      </c>
      <c r="Q1296" s="170"/>
      <c r="R1296">
        <v>0</v>
      </c>
      <c r="S1296">
        <v>2.0787100000000001</v>
      </c>
      <c r="T1296">
        <v>4.5353599999999998</v>
      </c>
      <c r="U1296" s="170">
        <v>2.5488000000000003E-4</v>
      </c>
    </row>
    <row r="1297" spans="1:21" x14ac:dyDescent="0.25">
      <c r="A1297">
        <v>0</v>
      </c>
      <c r="B1297" s="170">
        <v>2.0787100000000001</v>
      </c>
      <c r="C1297" s="170">
        <v>4.7243300000000001</v>
      </c>
      <c r="D1297" s="180">
        <v>3.1412000000000001E-7</v>
      </c>
      <c r="F1297">
        <v>0</v>
      </c>
      <c r="G1297" s="170">
        <v>2.0787100000000001</v>
      </c>
      <c r="H1297">
        <v>4.7243300000000001</v>
      </c>
      <c r="I1297" s="170">
        <v>6.5304000000000002E-4</v>
      </c>
      <c r="L1297" s="170"/>
      <c r="M1297" s="183">
        <v>0</v>
      </c>
      <c r="N1297" s="111">
        <v>2.0787100000000001</v>
      </c>
      <c r="O1297">
        <v>4.7243300000000001</v>
      </c>
      <c r="P1297" s="170">
        <v>3.1458E-7</v>
      </c>
      <c r="Q1297" s="170"/>
      <c r="R1297">
        <v>0</v>
      </c>
      <c r="S1297">
        <v>2.0787100000000001</v>
      </c>
      <c r="T1297">
        <v>4.7243300000000001</v>
      </c>
      <c r="U1297" s="170">
        <v>2.6033000000000002E-4</v>
      </c>
    </row>
    <row r="1298" spans="1:21" x14ac:dyDescent="0.25">
      <c r="A1298">
        <v>0</v>
      </c>
      <c r="B1298" s="170">
        <v>2.0787100000000001</v>
      </c>
      <c r="C1298" s="170">
        <v>4.9132999999999996</v>
      </c>
      <c r="D1298" s="180">
        <v>1.8297999999999999E-7</v>
      </c>
      <c r="F1298">
        <v>0</v>
      </c>
      <c r="G1298" s="170">
        <v>2.0787100000000001</v>
      </c>
      <c r="H1298">
        <v>4.9132999999999996</v>
      </c>
      <c r="I1298" s="170">
        <v>5.4708999999999997E-4</v>
      </c>
      <c r="L1298" s="170"/>
      <c r="M1298" s="183">
        <v>0</v>
      </c>
      <c r="N1298" s="111">
        <v>2.0787100000000001</v>
      </c>
      <c r="O1298">
        <v>4.9132999999999996</v>
      </c>
      <c r="P1298" s="170">
        <v>1.8482000000000001E-7</v>
      </c>
      <c r="Q1298" s="170"/>
      <c r="R1298">
        <v>0</v>
      </c>
      <c r="S1298">
        <v>2.0787100000000001</v>
      </c>
      <c r="T1298">
        <v>4.9132999999999996</v>
      </c>
      <c r="U1298" s="170">
        <v>2.6450999999999997E-4</v>
      </c>
    </row>
    <row r="1299" spans="1:21" x14ac:dyDescent="0.25">
      <c r="A1299">
        <v>0</v>
      </c>
      <c r="B1299" s="170">
        <v>2.0787100000000001</v>
      </c>
      <c r="C1299" s="170">
        <v>5.1022800000000004</v>
      </c>
      <c r="D1299" s="180">
        <v>1.0895000000000001E-7</v>
      </c>
      <c r="F1299">
        <v>0</v>
      </c>
      <c r="G1299" s="170">
        <v>2.0787100000000001</v>
      </c>
      <c r="H1299">
        <v>5.1022800000000004</v>
      </c>
      <c r="I1299" s="170">
        <v>4.5394000000000001E-4</v>
      </c>
      <c r="L1299" s="170"/>
      <c r="M1299" s="183">
        <v>0</v>
      </c>
      <c r="N1299" s="111">
        <v>2.0787100000000001</v>
      </c>
      <c r="O1299">
        <v>5.1022800000000004</v>
      </c>
      <c r="P1299" s="170">
        <v>1.1145999999999999E-7</v>
      </c>
      <c r="Q1299" s="170"/>
      <c r="R1299">
        <v>0</v>
      </c>
      <c r="S1299">
        <v>2.0787100000000001</v>
      </c>
      <c r="T1299">
        <v>5.1022800000000004</v>
      </c>
      <c r="U1299" s="170">
        <v>2.6732999999999998E-4</v>
      </c>
    </row>
    <row r="1300" spans="1:21" x14ac:dyDescent="0.25">
      <c r="A1300">
        <v>0</v>
      </c>
      <c r="B1300" s="170">
        <v>2.0787100000000001</v>
      </c>
      <c r="C1300" s="170">
        <v>5.2912499999999998</v>
      </c>
      <c r="D1300" s="180">
        <v>6.6733999999999994E-8</v>
      </c>
      <c r="F1300">
        <v>0</v>
      </c>
      <c r="G1300" s="170">
        <v>2.0787100000000001</v>
      </c>
      <c r="H1300">
        <v>5.2912499999999998</v>
      </c>
      <c r="I1300" s="170">
        <v>3.7321000000000001E-4</v>
      </c>
      <c r="L1300" s="170"/>
      <c r="M1300" s="183">
        <v>0</v>
      </c>
      <c r="N1300" s="111">
        <v>2.0787100000000001</v>
      </c>
      <c r="O1300">
        <v>5.2912499999999998</v>
      </c>
      <c r="P1300" s="170">
        <v>6.9450000000000003E-8</v>
      </c>
      <c r="Q1300" s="170"/>
      <c r="R1300">
        <v>0</v>
      </c>
      <c r="S1300">
        <v>2.0787100000000001</v>
      </c>
      <c r="T1300">
        <v>5.2912499999999998</v>
      </c>
      <c r="U1300" s="170">
        <v>2.6874000000000001E-4</v>
      </c>
    </row>
    <row r="1301" spans="1:21" x14ac:dyDescent="0.25">
      <c r="A1301">
        <v>0</v>
      </c>
      <c r="B1301" s="170">
        <v>2.0787100000000001</v>
      </c>
      <c r="C1301" s="170">
        <v>5.4802200000000001</v>
      </c>
      <c r="D1301" s="180">
        <v>4.2220999999999998E-8</v>
      </c>
      <c r="F1301">
        <v>0</v>
      </c>
      <c r="G1301" s="170">
        <v>2.0787100000000001</v>
      </c>
      <c r="H1301">
        <v>5.4802200000000001</v>
      </c>
      <c r="I1301" s="170">
        <v>3.0414E-4</v>
      </c>
      <c r="L1301" s="170"/>
      <c r="M1301" s="183">
        <v>0</v>
      </c>
      <c r="N1301" s="111">
        <v>2.0787100000000001</v>
      </c>
      <c r="O1301">
        <v>5.4802200000000001</v>
      </c>
      <c r="P1301" s="170">
        <v>4.4902000000000001E-8</v>
      </c>
      <c r="Q1301" s="170"/>
      <c r="R1301">
        <v>0</v>
      </c>
      <c r="S1301">
        <v>2.0787100000000001</v>
      </c>
      <c r="T1301">
        <v>5.4802200000000001</v>
      </c>
      <c r="U1301" s="170">
        <v>2.6872000000000002E-4</v>
      </c>
    </row>
    <row r="1302" spans="1:21" x14ac:dyDescent="0.25">
      <c r="A1302">
        <v>0</v>
      </c>
      <c r="B1302" s="170">
        <v>2.0787100000000001</v>
      </c>
      <c r="C1302" s="170">
        <v>5.6691900000000004</v>
      </c>
      <c r="D1302" s="180">
        <v>2.7634000000000001E-8</v>
      </c>
      <c r="F1302">
        <v>0</v>
      </c>
      <c r="G1302" s="170">
        <v>2.0787100000000001</v>
      </c>
      <c r="H1302">
        <v>5.6691900000000004</v>
      </c>
      <c r="I1302" s="170">
        <v>2.4577000000000003E-4</v>
      </c>
      <c r="L1302" s="170"/>
      <c r="M1302" s="183">
        <v>0</v>
      </c>
      <c r="N1302" s="111">
        <v>2.0787100000000001</v>
      </c>
      <c r="O1302">
        <v>5.6691900000000004</v>
      </c>
      <c r="P1302" s="170">
        <v>3.0155000000000001E-8</v>
      </c>
      <c r="Q1302" s="170"/>
      <c r="R1302">
        <v>0</v>
      </c>
      <c r="S1302">
        <v>2.0787100000000001</v>
      </c>
      <c r="T1302">
        <v>5.6691900000000004</v>
      </c>
      <c r="U1302" s="170">
        <v>2.6729999999999999E-4</v>
      </c>
    </row>
    <row r="1303" spans="1:21" x14ac:dyDescent="0.25">
      <c r="A1303">
        <v>0</v>
      </c>
      <c r="B1303" s="170">
        <v>2.0787100000000001</v>
      </c>
      <c r="C1303" s="170">
        <v>5.8581700000000003</v>
      </c>
      <c r="D1303" s="180">
        <v>1.8687000000000001E-8</v>
      </c>
      <c r="F1303">
        <v>0</v>
      </c>
      <c r="G1303" s="170">
        <v>2.0787100000000001</v>
      </c>
      <c r="H1303">
        <v>5.8581700000000003</v>
      </c>
      <c r="I1303" s="170">
        <v>1.9697000000000001E-4</v>
      </c>
      <c r="L1303" s="170"/>
      <c r="M1303" s="183">
        <v>0</v>
      </c>
      <c r="N1303" s="111">
        <v>2.0787100000000001</v>
      </c>
      <c r="O1303">
        <v>5.8581700000000003</v>
      </c>
      <c r="P1303" s="170">
        <v>2.0993999999999999E-8</v>
      </c>
      <c r="Q1303" s="170"/>
      <c r="R1303">
        <v>0</v>
      </c>
      <c r="S1303">
        <v>2.0787100000000001</v>
      </c>
      <c r="T1303">
        <v>5.8581700000000003</v>
      </c>
      <c r="U1303" s="170">
        <v>2.6453000000000002E-4</v>
      </c>
    </row>
    <row r="1304" spans="1:21" x14ac:dyDescent="0.25">
      <c r="A1304">
        <v>0</v>
      </c>
      <c r="B1304" s="170">
        <v>2.0787100000000001</v>
      </c>
      <c r="C1304" s="170">
        <v>6.0471399999999997</v>
      </c>
      <c r="D1304" s="180">
        <v>1.3011E-8</v>
      </c>
      <c r="F1304">
        <v>0</v>
      </c>
      <c r="G1304" s="170">
        <v>2.0787100000000001</v>
      </c>
      <c r="H1304">
        <v>6.0471399999999997</v>
      </c>
      <c r="I1304" s="170">
        <v>1.5658999999999999E-4</v>
      </c>
      <c r="L1304" s="170"/>
      <c r="M1304" s="183">
        <v>0</v>
      </c>
      <c r="N1304" s="111">
        <v>2.0787100000000001</v>
      </c>
      <c r="O1304">
        <v>6.0471399999999997</v>
      </c>
      <c r="P1304" s="170">
        <v>1.5090999999999999E-8</v>
      </c>
      <c r="Q1304" s="170"/>
      <c r="R1304">
        <v>0</v>
      </c>
      <c r="S1304">
        <v>2.0787100000000001</v>
      </c>
      <c r="T1304">
        <v>6.0471399999999997</v>
      </c>
      <c r="U1304" s="170">
        <v>2.6048E-4</v>
      </c>
    </row>
    <row r="1305" spans="1:21" x14ac:dyDescent="0.25">
      <c r="A1305">
        <v>0</v>
      </c>
      <c r="B1305" s="170">
        <v>2.0787100000000001</v>
      </c>
      <c r="C1305" s="170">
        <v>6.23611</v>
      </c>
      <c r="D1305" s="180">
        <v>9.2794E-9</v>
      </c>
      <c r="F1305">
        <v>0</v>
      </c>
      <c r="G1305" s="170">
        <v>2.0787100000000001</v>
      </c>
      <c r="H1305">
        <v>6.23611</v>
      </c>
      <c r="I1305" s="170">
        <v>1.2353E-4</v>
      </c>
      <c r="L1305" s="170"/>
      <c r="M1305" s="183">
        <v>0</v>
      </c>
      <c r="N1305" s="111">
        <v>2.0787100000000001</v>
      </c>
      <c r="O1305">
        <v>6.23611</v>
      </c>
      <c r="P1305" s="170">
        <v>1.1141E-8</v>
      </c>
      <c r="Q1305" s="170"/>
      <c r="R1305">
        <v>0</v>
      </c>
      <c r="S1305">
        <v>2.0787100000000001</v>
      </c>
      <c r="T1305">
        <v>6.23611</v>
      </c>
      <c r="U1305" s="170">
        <v>2.5525999999999999E-4</v>
      </c>
    </row>
    <row r="1306" spans="1:21" x14ac:dyDescent="0.25">
      <c r="A1306">
        <v>0</v>
      </c>
      <c r="B1306" s="170">
        <v>2.0787100000000001</v>
      </c>
      <c r="C1306" s="170">
        <v>6.42509</v>
      </c>
      <c r="D1306" s="180">
        <v>6.7415000000000003E-9</v>
      </c>
      <c r="F1306">
        <v>0</v>
      </c>
      <c r="G1306" s="170">
        <v>2.0787100000000001</v>
      </c>
      <c r="H1306">
        <v>6.42509</v>
      </c>
      <c r="I1306" s="170">
        <v>9.6689999999999998E-5</v>
      </c>
      <c r="L1306" s="170"/>
      <c r="M1306" s="183">
        <v>0</v>
      </c>
      <c r="N1306" s="111">
        <v>2.0787100000000001</v>
      </c>
      <c r="O1306">
        <v>6.42509</v>
      </c>
      <c r="P1306" s="170">
        <v>8.4015000000000008E-9</v>
      </c>
      <c r="Q1306" s="170"/>
      <c r="R1306">
        <v>0</v>
      </c>
      <c r="S1306">
        <v>2.0787100000000001</v>
      </c>
      <c r="T1306">
        <v>6.42509</v>
      </c>
      <c r="U1306" s="170">
        <v>2.4896E-4</v>
      </c>
    </row>
    <row r="1307" spans="1:21" x14ac:dyDescent="0.25">
      <c r="A1307">
        <v>0</v>
      </c>
      <c r="B1307" s="170">
        <v>2.0787100000000001</v>
      </c>
      <c r="C1307" s="170">
        <v>6.6140600000000003</v>
      </c>
      <c r="D1307" s="180">
        <v>4.962E-9</v>
      </c>
      <c r="F1307">
        <v>0</v>
      </c>
      <c r="G1307" s="170">
        <v>2.0787100000000001</v>
      </c>
      <c r="H1307">
        <v>6.6140600000000003</v>
      </c>
      <c r="I1307" s="170">
        <v>7.5110000000000004E-5</v>
      </c>
      <c r="L1307" s="170"/>
      <c r="M1307" s="183">
        <v>0</v>
      </c>
      <c r="N1307" s="111">
        <v>2.0787100000000001</v>
      </c>
      <c r="O1307">
        <v>6.6140600000000003</v>
      </c>
      <c r="P1307" s="170">
        <v>6.4396999999999996E-9</v>
      </c>
      <c r="Q1307" s="170"/>
      <c r="R1307">
        <v>0</v>
      </c>
      <c r="S1307">
        <v>2.0787100000000001</v>
      </c>
      <c r="T1307">
        <v>6.6140600000000003</v>
      </c>
      <c r="U1307" s="170">
        <v>2.4170999999999999E-4</v>
      </c>
    </row>
    <row r="1308" spans="1:21" x14ac:dyDescent="0.25">
      <c r="A1308">
        <v>0</v>
      </c>
      <c r="B1308" s="170">
        <v>2.0787100000000001</v>
      </c>
      <c r="C1308" s="170">
        <v>6.8030299999999997</v>
      </c>
      <c r="D1308" s="180">
        <v>3.6820999999999999E-9</v>
      </c>
      <c r="F1308">
        <v>0</v>
      </c>
      <c r="G1308" s="170">
        <v>2.0787100000000001</v>
      </c>
      <c r="H1308">
        <v>6.8030299999999997</v>
      </c>
      <c r="I1308" s="170">
        <v>5.7908999999999997E-5</v>
      </c>
      <c r="L1308" s="170"/>
      <c r="M1308" s="183">
        <v>0</v>
      </c>
      <c r="N1308" s="111">
        <v>2.0787100000000001</v>
      </c>
      <c r="O1308">
        <v>6.8030299999999997</v>
      </c>
      <c r="P1308" s="170">
        <v>4.9970999999999996E-9</v>
      </c>
      <c r="Q1308" s="170"/>
      <c r="R1308">
        <v>0</v>
      </c>
      <c r="S1308">
        <v>2.0787100000000001</v>
      </c>
      <c r="T1308">
        <v>6.8030299999999997</v>
      </c>
      <c r="U1308" s="170">
        <v>2.3363999999999999E-4</v>
      </c>
    </row>
    <row r="1309" spans="1:21" x14ac:dyDescent="0.25">
      <c r="A1309">
        <v>0</v>
      </c>
      <c r="B1309" s="170">
        <v>2.0787100000000001</v>
      </c>
      <c r="C1309" s="170">
        <v>6.9920099999999996</v>
      </c>
      <c r="D1309" s="180">
        <v>2.7436999999999999E-9</v>
      </c>
      <c r="F1309">
        <v>0</v>
      </c>
      <c r="G1309" s="170">
        <v>2.0787100000000001</v>
      </c>
      <c r="H1309">
        <v>6.9920099999999996</v>
      </c>
      <c r="I1309" s="170">
        <v>4.4314000000000003E-5</v>
      </c>
      <c r="L1309" s="170"/>
      <c r="M1309" s="183">
        <v>0</v>
      </c>
      <c r="N1309" s="111">
        <v>2.0787100000000001</v>
      </c>
      <c r="O1309">
        <v>6.9920099999999996</v>
      </c>
      <c r="P1309" s="170">
        <v>3.9138999999999999E-9</v>
      </c>
      <c r="Q1309" s="170"/>
      <c r="R1309">
        <v>0</v>
      </c>
      <c r="S1309">
        <v>2.0787100000000001</v>
      </c>
      <c r="T1309">
        <v>6.9920099999999996</v>
      </c>
      <c r="U1309" s="170">
        <v>2.2488E-4</v>
      </c>
    </row>
    <row r="1310" spans="1:21" x14ac:dyDescent="0.25">
      <c r="A1310">
        <v>0</v>
      </c>
      <c r="B1310" s="170">
        <v>2.0787100000000001</v>
      </c>
      <c r="C1310" s="170">
        <v>7.1809799999999999</v>
      </c>
      <c r="D1310" s="180">
        <v>2.0463999999999999E-9</v>
      </c>
      <c r="F1310">
        <v>0</v>
      </c>
      <c r="G1310" s="170">
        <v>2.0787100000000001</v>
      </c>
      <c r="H1310">
        <v>7.1809799999999999</v>
      </c>
      <c r="I1310" s="170">
        <v>3.3658999999999997E-5</v>
      </c>
      <c r="L1310" s="170"/>
      <c r="M1310" s="183">
        <v>0</v>
      </c>
      <c r="N1310" s="111">
        <v>2.0787100000000001</v>
      </c>
      <c r="O1310">
        <v>7.1809799999999999</v>
      </c>
      <c r="P1310" s="170">
        <v>3.0878E-9</v>
      </c>
      <c r="Q1310" s="170"/>
      <c r="R1310">
        <v>0</v>
      </c>
      <c r="S1310">
        <v>2.0787100000000001</v>
      </c>
      <c r="T1310">
        <v>7.1809799999999999</v>
      </c>
      <c r="U1310" s="170">
        <v>2.1556E-4</v>
      </c>
    </row>
    <row r="1311" spans="1:21" x14ac:dyDescent="0.25">
      <c r="A1311">
        <v>0</v>
      </c>
      <c r="B1311" s="170">
        <v>2.0787100000000001</v>
      </c>
      <c r="C1311" s="170">
        <v>7.3699500000000002</v>
      </c>
      <c r="D1311" s="180">
        <v>1.5240999999999999E-9</v>
      </c>
      <c r="F1311">
        <v>0</v>
      </c>
      <c r="G1311" s="170">
        <v>2.0787100000000001</v>
      </c>
      <c r="H1311">
        <v>7.3699500000000002</v>
      </c>
      <c r="I1311" s="170">
        <v>2.5377000000000001E-5</v>
      </c>
      <c r="L1311" s="170"/>
      <c r="M1311" s="183">
        <v>0</v>
      </c>
      <c r="N1311" s="111">
        <v>2.0787100000000001</v>
      </c>
      <c r="O1311">
        <v>7.3699500000000002</v>
      </c>
      <c r="P1311" s="170">
        <v>2.4510999999999999E-9</v>
      </c>
      <c r="Q1311" s="170"/>
      <c r="R1311">
        <v>0</v>
      </c>
      <c r="S1311">
        <v>2.0787100000000001</v>
      </c>
      <c r="T1311">
        <v>7.3699500000000002</v>
      </c>
      <c r="U1311" s="170">
        <v>2.0579999999999999E-4</v>
      </c>
    </row>
    <row r="1312" spans="1:21" x14ac:dyDescent="0.25">
      <c r="A1312">
        <v>0</v>
      </c>
      <c r="B1312" s="170">
        <v>2.0787100000000001</v>
      </c>
      <c r="C1312" s="170">
        <v>7.5589199999999996</v>
      </c>
      <c r="D1312" s="180">
        <v>1.1314E-9</v>
      </c>
      <c r="F1312">
        <v>0</v>
      </c>
      <c r="G1312" s="170">
        <v>2.0787100000000001</v>
      </c>
      <c r="H1312">
        <v>7.5589199999999996</v>
      </c>
      <c r="I1312" s="170">
        <v>1.8992999999999999E-5</v>
      </c>
      <c r="L1312" s="170"/>
      <c r="M1312" s="183">
        <v>0</v>
      </c>
      <c r="N1312" s="111">
        <v>2.0787100000000001</v>
      </c>
      <c r="O1312">
        <v>7.5589199999999996</v>
      </c>
      <c r="P1312" s="170">
        <v>1.9567000000000001E-9</v>
      </c>
      <c r="Q1312" s="170"/>
      <c r="R1312">
        <v>0</v>
      </c>
      <c r="S1312">
        <v>2.0787100000000001</v>
      </c>
      <c r="T1312">
        <v>7.5589199999999996</v>
      </c>
      <c r="U1312" s="170">
        <v>1.9572E-4</v>
      </c>
    </row>
    <row r="1313" spans="1:21" x14ac:dyDescent="0.25">
      <c r="A1313">
        <v>0</v>
      </c>
      <c r="B1313" s="170">
        <v>2.0787100000000001</v>
      </c>
      <c r="C1313" s="170">
        <v>7.7478999999999996</v>
      </c>
      <c r="D1313" s="180">
        <v>8.3601999999999997E-10</v>
      </c>
      <c r="F1313">
        <v>0</v>
      </c>
      <c r="G1313" s="170">
        <v>2.0787100000000001</v>
      </c>
      <c r="H1313">
        <v>7.7478999999999996</v>
      </c>
      <c r="I1313" s="170">
        <v>1.411E-5</v>
      </c>
      <c r="L1313" s="170"/>
      <c r="M1313" s="183">
        <v>0</v>
      </c>
      <c r="N1313" s="111">
        <v>2.0787100000000001</v>
      </c>
      <c r="O1313">
        <v>7.7478999999999996</v>
      </c>
      <c r="P1313" s="170">
        <v>1.5709E-9</v>
      </c>
      <c r="Q1313" s="170"/>
      <c r="R1313">
        <v>0</v>
      </c>
      <c r="S1313">
        <v>2.0787100000000001</v>
      </c>
      <c r="T1313">
        <v>7.7478999999999996</v>
      </c>
      <c r="U1313" s="170">
        <v>1.8546E-4</v>
      </c>
    </row>
    <row r="1314" spans="1:21" x14ac:dyDescent="0.25">
      <c r="A1314">
        <v>0</v>
      </c>
      <c r="B1314" s="170">
        <v>2.0787100000000001</v>
      </c>
      <c r="C1314" s="170">
        <v>7.9368699999999999</v>
      </c>
      <c r="D1314" s="180">
        <v>6.1439999999999997E-10</v>
      </c>
      <c r="F1314">
        <v>0</v>
      </c>
      <c r="G1314" s="170">
        <v>2.0787100000000001</v>
      </c>
      <c r="H1314">
        <v>7.9368699999999999</v>
      </c>
      <c r="I1314" s="170">
        <v>1.0406E-5</v>
      </c>
      <c r="L1314" s="170"/>
      <c r="M1314" s="183">
        <v>0</v>
      </c>
      <c r="N1314" s="111">
        <v>2.0787100000000001</v>
      </c>
      <c r="O1314">
        <v>7.9368699999999999</v>
      </c>
      <c r="P1314" s="170">
        <v>1.2690000000000001E-9</v>
      </c>
      <c r="Q1314" s="170"/>
      <c r="R1314">
        <v>0</v>
      </c>
      <c r="S1314">
        <v>2.0787100000000001</v>
      </c>
      <c r="T1314">
        <v>7.9368699999999999</v>
      </c>
      <c r="U1314" s="170">
        <v>1.751E-4</v>
      </c>
    </row>
    <row r="1315" spans="1:21" x14ac:dyDescent="0.25">
      <c r="A1315">
        <v>0</v>
      </c>
      <c r="B1315" s="170">
        <v>2.0787100000000001</v>
      </c>
      <c r="C1315" s="170">
        <v>8.1258400000000002</v>
      </c>
      <c r="D1315" s="180">
        <v>4.4877999999999997E-10</v>
      </c>
      <c r="F1315">
        <v>0</v>
      </c>
      <c r="G1315" s="170">
        <v>2.0787100000000001</v>
      </c>
      <c r="H1315">
        <v>8.1258400000000002</v>
      </c>
      <c r="I1315" s="170">
        <v>7.6175000000000003E-6</v>
      </c>
      <c r="L1315" s="170"/>
      <c r="M1315" s="183">
        <v>0</v>
      </c>
      <c r="N1315" s="111">
        <v>2.0787100000000001</v>
      </c>
      <c r="O1315">
        <v>8.1258400000000002</v>
      </c>
      <c r="P1315" s="170">
        <v>1.0318999999999999E-9</v>
      </c>
      <c r="Q1315" s="170"/>
      <c r="R1315">
        <v>0</v>
      </c>
      <c r="S1315">
        <v>2.0787100000000001</v>
      </c>
      <c r="T1315">
        <v>8.1258400000000002</v>
      </c>
      <c r="U1315" s="170">
        <v>1.6474999999999999E-4</v>
      </c>
    </row>
    <row r="1316" spans="1:21" x14ac:dyDescent="0.25">
      <c r="A1316">
        <v>0</v>
      </c>
      <c r="B1316" s="170">
        <v>2.0787100000000001</v>
      </c>
      <c r="C1316" s="170">
        <v>8.3148199999999992</v>
      </c>
      <c r="D1316" s="180">
        <v>3.2567000000000002E-10</v>
      </c>
      <c r="F1316">
        <v>0</v>
      </c>
      <c r="G1316" s="170">
        <v>2.0787100000000001</v>
      </c>
      <c r="H1316">
        <v>8.3148199999999992</v>
      </c>
      <c r="I1316" s="170">
        <v>5.5356E-6</v>
      </c>
      <c r="L1316" s="170"/>
      <c r="M1316" s="183">
        <v>0</v>
      </c>
      <c r="N1316" s="111">
        <v>2.0787100000000001</v>
      </c>
      <c r="O1316">
        <v>8.3148199999999992</v>
      </c>
      <c r="P1316" s="170">
        <v>8.4545000000000001E-10</v>
      </c>
      <c r="Q1316" s="170"/>
      <c r="R1316">
        <v>0</v>
      </c>
      <c r="S1316">
        <v>2.0787100000000001</v>
      </c>
      <c r="T1316">
        <v>8.3148199999999992</v>
      </c>
      <c r="U1316" s="170">
        <v>1.5449999999999999E-4</v>
      </c>
    </row>
    <row r="1317" spans="1:21" x14ac:dyDescent="0.25">
      <c r="A1317">
        <v>0</v>
      </c>
      <c r="B1317" s="170">
        <v>2.0787100000000001</v>
      </c>
      <c r="C1317" s="170">
        <v>8.5037900000000004</v>
      </c>
      <c r="D1317" s="180">
        <v>2.3472999999999997E-10</v>
      </c>
      <c r="F1317">
        <v>0</v>
      </c>
      <c r="G1317" s="170">
        <v>2.0787100000000001</v>
      </c>
      <c r="H1317">
        <v>8.5037900000000004</v>
      </c>
      <c r="I1317" s="170">
        <v>3.9933000000000004E-6</v>
      </c>
      <c r="L1317" s="170"/>
      <c r="M1317" s="183">
        <v>0</v>
      </c>
      <c r="N1317" s="111">
        <v>2.0787100000000001</v>
      </c>
      <c r="O1317">
        <v>8.5037900000000004</v>
      </c>
      <c r="P1317" s="170">
        <v>6.9823999999999996E-10</v>
      </c>
      <c r="Q1317" s="170"/>
      <c r="R1317">
        <v>0</v>
      </c>
      <c r="S1317">
        <v>2.0787100000000001</v>
      </c>
      <c r="T1317">
        <v>8.5037900000000004</v>
      </c>
      <c r="U1317" s="170">
        <v>1.4442E-4</v>
      </c>
    </row>
    <row r="1318" spans="1:21" x14ac:dyDescent="0.25">
      <c r="A1318">
        <v>0</v>
      </c>
      <c r="B1318" s="170">
        <v>2.0787100000000001</v>
      </c>
      <c r="C1318" s="170">
        <v>8.6927599999999998</v>
      </c>
      <c r="D1318" s="180">
        <v>1.6799999999999999E-10</v>
      </c>
      <c r="F1318">
        <v>0</v>
      </c>
      <c r="G1318" s="170">
        <v>2.0787100000000001</v>
      </c>
      <c r="H1318">
        <v>8.6927599999999998</v>
      </c>
      <c r="I1318" s="170">
        <v>2.8596000000000001E-6</v>
      </c>
      <c r="L1318" s="170"/>
      <c r="M1318" s="183">
        <v>0</v>
      </c>
      <c r="N1318" s="111">
        <v>2.0787100000000001</v>
      </c>
      <c r="O1318">
        <v>8.6927599999999998</v>
      </c>
      <c r="P1318" s="170">
        <v>5.8157999999999997E-10</v>
      </c>
      <c r="Q1318" s="170"/>
      <c r="R1318">
        <v>0</v>
      </c>
      <c r="S1318">
        <v>2.0787100000000001</v>
      </c>
      <c r="T1318">
        <v>8.6927599999999998</v>
      </c>
      <c r="U1318" s="170">
        <v>1.3458E-4</v>
      </c>
    </row>
    <row r="1319" spans="1:21" x14ac:dyDescent="0.25">
      <c r="A1319">
        <v>0</v>
      </c>
      <c r="B1319" s="170">
        <v>2.0787100000000001</v>
      </c>
      <c r="C1319" s="170">
        <v>8.8817400000000006</v>
      </c>
      <c r="D1319" s="180">
        <v>1.1938999999999999E-10</v>
      </c>
      <c r="F1319">
        <v>0</v>
      </c>
      <c r="G1319" s="170">
        <v>2.0787100000000001</v>
      </c>
      <c r="H1319">
        <v>8.8817400000000006</v>
      </c>
      <c r="I1319" s="170">
        <v>2.0327999999999998E-6</v>
      </c>
      <c r="L1319" s="170"/>
      <c r="M1319" s="183">
        <v>0</v>
      </c>
      <c r="N1319" s="111">
        <v>2.0787100000000001</v>
      </c>
      <c r="O1319">
        <v>8.8817400000000006</v>
      </c>
      <c r="P1319" s="170">
        <v>4.8863E-10</v>
      </c>
      <c r="Q1319" s="170"/>
      <c r="R1319">
        <v>0</v>
      </c>
      <c r="S1319">
        <v>2.0787100000000001</v>
      </c>
      <c r="T1319">
        <v>8.8817400000000006</v>
      </c>
      <c r="U1319" s="170">
        <v>1.2504000000000001E-4</v>
      </c>
    </row>
    <row r="1320" spans="1:21" x14ac:dyDescent="0.25">
      <c r="A1320">
        <v>0</v>
      </c>
      <c r="B1320" s="170">
        <v>2.0787100000000001</v>
      </c>
      <c r="C1320" s="170">
        <v>9.0707100000000001</v>
      </c>
      <c r="D1320" s="180">
        <v>8.4230000000000003E-11</v>
      </c>
      <c r="F1320">
        <v>0</v>
      </c>
      <c r="G1320" s="170">
        <v>2.0787100000000001</v>
      </c>
      <c r="H1320">
        <v>9.0707100000000001</v>
      </c>
      <c r="I1320" s="170">
        <v>1.4345E-6</v>
      </c>
      <c r="L1320" s="170"/>
      <c r="M1320" s="183">
        <v>0</v>
      </c>
      <c r="N1320" s="111">
        <v>2.0787100000000001</v>
      </c>
      <c r="O1320">
        <v>9.0707100000000001</v>
      </c>
      <c r="P1320" s="170">
        <v>4.141E-10</v>
      </c>
      <c r="Q1320" s="170"/>
      <c r="R1320">
        <v>0</v>
      </c>
      <c r="S1320">
        <v>2.0787100000000001</v>
      </c>
      <c r="T1320">
        <v>9.0707100000000001</v>
      </c>
      <c r="U1320" s="170">
        <v>1.1584E-4</v>
      </c>
    </row>
    <row r="1321" spans="1:21" x14ac:dyDescent="0.25">
      <c r="A1321">
        <v>0</v>
      </c>
      <c r="B1321" s="170">
        <v>2.0787100000000001</v>
      </c>
      <c r="C1321" s="170">
        <v>9.2596799999999995</v>
      </c>
      <c r="D1321" s="180">
        <v>5.8997000000000003E-11</v>
      </c>
      <c r="F1321">
        <v>0</v>
      </c>
      <c r="G1321" s="170">
        <v>2.0787100000000001</v>
      </c>
      <c r="H1321">
        <v>9.2596799999999995</v>
      </c>
      <c r="I1321" s="170">
        <v>1.0048999999999999E-6</v>
      </c>
      <c r="L1321" s="170"/>
      <c r="M1321" s="183">
        <v>0</v>
      </c>
      <c r="N1321" s="111">
        <v>2.0787100000000001</v>
      </c>
      <c r="O1321">
        <v>9.2596799999999995</v>
      </c>
      <c r="P1321" s="170">
        <v>3.5386999999999999E-10</v>
      </c>
      <c r="Q1321" s="170"/>
      <c r="R1321">
        <v>0</v>
      </c>
      <c r="S1321">
        <v>2.0787100000000001</v>
      </c>
      <c r="T1321">
        <v>9.2596799999999995</v>
      </c>
      <c r="U1321" s="170">
        <v>1.0702E-4</v>
      </c>
    </row>
    <row r="1322" spans="1:21" x14ac:dyDescent="0.25">
      <c r="A1322">
        <v>0</v>
      </c>
      <c r="B1322" s="170">
        <v>2.2676799999999999</v>
      </c>
      <c r="C1322" s="170">
        <v>-1.8897299999999999</v>
      </c>
      <c r="D1322" s="180">
        <v>2.8903000000000002E-4</v>
      </c>
      <c r="F1322">
        <v>0</v>
      </c>
      <c r="G1322" s="170">
        <v>2.2676799999999999</v>
      </c>
      <c r="H1322">
        <v>-1.8897299999999999</v>
      </c>
      <c r="I1322" s="170">
        <v>2.1584999999999998E-3</v>
      </c>
      <c r="L1322" s="170"/>
      <c r="M1322" s="183">
        <v>0</v>
      </c>
      <c r="N1322" s="111">
        <v>2.2676799999999999</v>
      </c>
      <c r="O1322">
        <v>-1.8897299999999999</v>
      </c>
      <c r="P1322" s="170">
        <v>2.8870000000000002E-4</v>
      </c>
      <c r="Q1322" s="170"/>
      <c r="R1322">
        <v>0</v>
      </c>
      <c r="S1322">
        <v>2.2676799999999999</v>
      </c>
      <c r="T1322">
        <v>-1.8897299999999999</v>
      </c>
      <c r="U1322" s="170">
        <v>4.1192000000000003E-4</v>
      </c>
    </row>
    <row r="1323" spans="1:21" x14ac:dyDescent="0.25">
      <c r="A1323">
        <v>0</v>
      </c>
      <c r="B1323" s="170">
        <v>2.2676799999999999</v>
      </c>
      <c r="C1323" s="170">
        <v>-1.70075</v>
      </c>
      <c r="D1323" s="180">
        <v>3.9899E-4</v>
      </c>
      <c r="F1323">
        <v>0</v>
      </c>
      <c r="G1323" s="170">
        <v>2.2676799999999999</v>
      </c>
      <c r="H1323">
        <v>-1.70075</v>
      </c>
      <c r="I1323" s="170">
        <v>2.1779E-3</v>
      </c>
      <c r="L1323" s="170"/>
      <c r="M1323" s="183">
        <v>0</v>
      </c>
      <c r="N1323" s="111">
        <v>2.2676799999999999</v>
      </c>
      <c r="O1323">
        <v>-1.70075</v>
      </c>
      <c r="P1323" s="170">
        <v>3.9865000000000001E-4</v>
      </c>
      <c r="Q1323" s="170"/>
      <c r="R1323">
        <v>0</v>
      </c>
      <c r="S1323">
        <v>2.2676799999999999</v>
      </c>
      <c r="T1323">
        <v>-1.70075</v>
      </c>
      <c r="U1323" s="170">
        <v>5.1353E-4</v>
      </c>
    </row>
    <row r="1324" spans="1:21" x14ac:dyDescent="0.25">
      <c r="A1324">
        <v>0</v>
      </c>
      <c r="B1324" s="170">
        <v>2.2676799999999999</v>
      </c>
      <c r="C1324" s="170">
        <v>-1.5117799999999999</v>
      </c>
      <c r="D1324" s="180">
        <v>5.3943000000000003E-4</v>
      </c>
      <c r="F1324">
        <v>0</v>
      </c>
      <c r="G1324" s="170">
        <v>2.2676799999999999</v>
      </c>
      <c r="H1324">
        <v>-1.5117799999999999</v>
      </c>
      <c r="I1324" s="170">
        <v>2.2093E-3</v>
      </c>
      <c r="L1324" s="170"/>
      <c r="M1324" s="183">
        <v>0</v>
      </c>
      <c r="N1324" s="111">
        <v>2.2676799999999999</v>
      </c>
      <c r="O1324">
        <v>-1.5117799999999999</v>
      </c>
      <c r="P1324" s="170">
        <v>5.3910000000000004E-4</v>
      </c>
      <c r="Q1324" s="170"/>
      <c r="R1324">
        <v>0</v>
      </c>
      <c r="S1324">
        <v>2.2676799999999999</v>
      </c>
      <c r="T1324">
        <v>-1.5117799999999999</v>
      </c>
      <c r="U1324" s="170">
        <v>6.4621000000000004E-4</v>
      </c>
    </row>
    <row r="1325" spans="1:21" x14ac:dyDescent="0.25">
      <c r="A1325">
        <v>0</v>
      </c>
      <c r="B1325" s="170">
        <v>2.2676799999999999</v>
      </c>
      <c r="C1325" s="170">
        <v>-1.32281</v>
      </c>
      <c r="D1325" s="180">
        <v>7.1292000000000003E-4</v>
      </c>
      <c r="F1325">
        <v>0</v>
      </c>
      <c r="G1325" s="170">
        <v>2.2676799999999999</v>
      </c>
      <c r="H1325">
        <v>-1.32281</v>
      </c>
      <c r="I1325" s="170">
        <v>2.2634E-3</v>
      </c>
      <c r="L1325" s="170"/>
      <c r="M1325" s="183">
        <v>0</v>
      </c>
      <c r="N1325" s="111">
        <v>2.2676799999999999</v>
      </c>
      <c r="O1325">
        <v>-1.32281</v>
      </c>
      <c r="P1325" s="170">
        <v>7.1263000000000001E-4</v>
      </c>
      <c r="Q1325" s="170"/>
      <c r="R1325">
        <v>0</v>
      </c>
      <c r="S1325">
        <v>2.2676799999999999</v>
      </c>
      <c r="T1325">
        <v>-1.32281</v>
      </c>
      <c r="U1325" s="170">
        <v>8.1256999999999998E-4</v>
      </c>
    </row>
    <row r="1326" spans="1:21" x14ac:dyDescent="0.25">
      <c r="A1326">
        <v>0</v>
      </c>
      <c r="B1326" s="170">
        <v>2.2676799999999999</v>
      </c>
      <c r="C1326" s="170">
        <v>-1.1338299999999999</v>
      </c>
      <c r="D1326" s="180">
        <v>9.1841000000000004E-4</v>
      </c>
      <c r="F1326">
        <v>0</v>
      </c>
      <c r="G1326" s="170">
        <v>2.2676799999999999</v>
      </c>
      <c r="H1326">
        <v>-1.1338299999999999</v>
      </c>
      <c r="I1326" s="170">
        <v>2.3476999999999999E-3</v>
      </c>
      <c r="L1326" s="170"/>
      <c r="M1326" s="183">
        <v>0</v>
      </c>
      <c r="N1326" s="111">
        <v>2.2676799999999999</v>
      </c>
      <c r="O1326">
        <v>-1.1338299999999999</v>
      </c>
      <c r="P1326" s="170">
        <v>9.1817000000000005E-4</v>
      </c>
      <c r="Q1326" s="170"/>
      <c r="R1326">
        <v>0</v>
      </c>
      <c r="S1326">
        <v>2.2676799999999999</v>
      </c>
      <c r="T1326">
        <v>-1.1338299999999999</v>
      </c>
      <c r="U1326" s="170">
        <v>1.0116000000000001E-3</v>
      </c>
    </row>
    <row r="1327" spans="1:21" x14ac:dyDescent="0.25">
      <c r="A1327">
        <v>0</v>
      </c>
      <c r="B1327" s="170">
        <v>2.2676799999999999</v>
      </c>
      <c r="C1327" s="170">
        <v>-0.94486000000000003</v>
      </c>
      <c r="D1327" s="180">
        <v>1.1490999999999999E-3</v>
      </c>
      <c r="F1327">
        <v>0</v>
      </c>
      <c r="G1327" s="170">
        <v>2.2676799999999999</v>
      </c>
      <c r="H1327">
        <v>-0.94486000000000003</v>
      </c>
      <c r="I1327" s="170">
        <v>2.4632E-3</v>
      </c>
      <c r="L1327" s="170"/>
      <c r="M1327" s="183">
        <v>0</v>
      </c>
      <c r="N1327" s="111">
        <v>2.2676799999999999</v>
      </c>
      <c r="O1327">
        <v>-0.94486000000000003</v>
      </c>
      <c r="P1327" s="170">
        <v>1.1489E-3</v>
      </c>
      <c r="Q1327" s="170"/>
      <c r="R1327">
        <v>0</v>
      </c>
      <c r="S1327">
        <v>2.2676799999999999</v>
      </c>
      <c r="T1327">
        <v>-0.94486000000000003</v>
      </c>
      <c r="U1327" s="170">
        <v>1.2365E-3</v>
      </c>
    </row>
    <row r="1328" spans="1:21" x14ac:dyDescent="0.25">
      <c r="A1328">
        <v>0</v>
      </c>
      <c r="B1328" s="170">
        <v>2.2676799999999999</v>
      </c>
      <c r="C1328" s="170">
        <v>-0.75588999999999995</v>
      </c>
      <c r="D1328" s="180">
        <v>1.3906000000000001E-3</v>
      </c>
      <c r="F1328">
        <v>0</v>
      </c>
      <c r="G1328" s="170">
        <v>2.2676799999999999</v>
      </c>
      <c r="H1328">
        <v>-0.75588999999999995</v>
      </c>
      <c r="I1328" s="170">
        <v>2.6023999999999999E-3</v>
      </c>
      <c r="L1328" s="170"/>
      <c r="M1328" s="183">
        <v>0</v>
      </c>
      <c r="N1328" s="111">
        <v>2.2676799999999999</v>
      </c>
      <c r="O1328">
        <v>-0.75588999999999995</v>
      </c>
      <c r="P1328" s="170">
        <v>1.3905E-3</v>
      </c>
      <c r="Q1328" s="170"/>
      <c r="R1328">
        <v>0</v>
      </c>
      <c r="S1328">
        <v>2.2676799999999999</v>
      </c>
      <c r="T1328">
        <v>-0.75588999999999995</v>
      </c>
      <c r="U1328" s="170">
        <v>1.4731E-3</v>
      </c>
    </row>
    <row r="1329" spans="1:21" x14ac:dyDescent="0.25">
      <c r="A1329">
        <v>0</v>
      </c>
      <c r="B1329" s="170">
        <v>2.2676799999999999</v>
      </c>
      <c r="C1329" s="170">
        <v>-0.56691999999999998</v>
      </c>
      <c r="D1329" s="180">
        <v>1.6214000000000001E-3</v>
      </c>
      <c r="F1329">
        <v>0</v>
      </c>
      <c r="G1329" s="170">
        <v>2.2676799999999999</v>
      </c>
      <c r="H1329">
        <v>-0.56691999999999998</v>
      </c>
      <c r="I1329" s="170">
        <v>2.7488E-3</v>
      </c>
      <c r="L1329" s="170"/>
      <c r="M1329" s="183">
        <v>0</v>
      </c>
      <c r="N1329" s="111">
        <v>2.2676799999999999</v>
      </c>
      <c r="O1329">
        <v>-0.56691999999999998</v>
      </c>
      <c r="P1329" s="170">
        <v>1.6213E-3</v>
      </c>
      <c r="Q1329" s="170"/>
      <c r="R1329">
        <v>0</v>
      </c>
      <c r="S1329">
        <v>2.2676799999999999</v>
      </c>
      <c r="T1329">
        <v>-0.56691999999999998</v>
      </c>
      <c r="U1329" s="170">
        <v>1.6999000000000001E-3</v>
      </c>
    </row>
    <row r="1330" spans="1:21" x14ac:dyDescent="0.25">
      <c r="A1330">
        <v>0</v>
      </c>
      <c r="B1330" s="170">
        <v>2.2676799999999999</v>
      </c>
      <c r="C1330" s="170">
        <v>-0.37794</v>
      </c>
      <c r="D1330" s="180">
        <v>1.8144999999999999E-3</v>
      </c>
      <c r="F1330">
        <v>0</v>
      </c>
      <c r="G1330" s="170">
        <v>2.2676799999999999</v>
      </c>
      <c r="H1330">
        <v>-0.37794</v>
      </c>
      <c r="I1330" s="170">
        <v>2.8795000000000001E-3</v>
      </c>
      <c r="L1330" s="170"/>
      <c r="M1330" s="183">
        <v>0</v>
      </c>
      <c r="N1330" s="111">
        <v>2.2676799999999999</v>
      </c>
      <c r="O1330">
        <v>-0.37794</v>
      </c>
      <c r="P1330" s="170">
        <v>1.8146E-3</v>
      </c>
      <c r="Q1330" s="170"/>
      <c r="R1330">
        <v>0</v>
      </c>
      <c r="S1330">
        <v>2.2676799999999999</v>
      </c>
      <c r="T1330">
        <v>-0.37794</v>
      </c>
      <c r="U1330" s="170">
        <v>1.8901E-3</v>
      </c>
    </row>
    <row r="1331" spans="1:21" x14ac:dyDescent="0.25">
      <c r="A1331">
        <v>0</v>
      </c>
      <c r="B1331" s="170">
        <v>2.2676799999999999</v>
      </c>
      <c r="C1331" s="170">
        <v>-0.18897</v>
      </c>
      <c r="D1331" s="180">
        <v>1.9437E-3</v>
      </c>
      <c r="F1331">
        <v>0</v>
      </c>
      <c r="G1331" s="170">
        <v>2.2676799999999999</v>
      </c>
      <c r="H1331">
        <v>-0.18897</v>
      </c>
      <c r="I1331" s="170">
        <v>2.9704000000000002E-3</v>
      </c>
      <c r="L1331" s="170"/>
      <c r="M1331" s="183">
        <v>0</v>
      </c>
      <c r="N1331" s="111">
        <v>2.2676799999999999</v>
      </c>
      <c r="O1331">
        <v>-0.18897</v>
      </c>
      <c r="P1331" s="170">
        <v>1.9437E-3</v>
      </c>
      <c r="Q1331" s="170"/>
      <c r="R1331">
        <v>0</v>
      </c>
      <c r="S1331">
        <v>2.2676799999999999</v>
      </c>
      <c r="T1331">
        <v>-0.18897</v>
      </c>
      <c r="U1331" s="170">
        <v>2.0173999999999999E-3</v>
      </c>
    </row>
    <row r="1332" spans="1:21" x14ac:dyDescent="0.25">
      <c r="A1332">
        <v>0</v>
      </c>
      <c r="B1332" s="170">
        <v>2.2676799999999999</v>
      </c>
      <c r="C1332" s="170">
        <v>0</v>
      </c>
      <c r="D1332" s="180">
        <v>1.9891000000000002E-3</v>
      </c>
      <c r="F1332">
        <v>0</v>
      </c>
      <c r="G1332" s="170">
        <v>2.2676799999999999</v>
      </c>
      <c r="H1332">
        <v>0</v>
      </c>
      <c r="I1332" s="170">
        <v>3.003E-3</v>
      </c>
      <c r="L1332" s="170"/>
      <c r="M1332" s="183">
        <v>0</v>
      </c>
      <c r="N1332" s="111">
        <v>2.2676799999999999</v>
      </c>
      <c r="O1332">
        <v>0</v>
      </c>
      <c r="P1332" s="170">
        <v>1.9892E-3</v>
      </c>
      <c r="Q1332" s="170"/>
      <c r="R1332">
        <v>0</v>
      </c>
      <c r="S1332">
        <v>2.2676799999999999</v>
      </c>
      <c r="T1332">
        <v>0</v>
      </c>
      <c r="U1332" s="170">
        <v>2.0623E-3</v>
      </c>
    </row>
    <row r="1333" spans="1:21" x14ac:dyDescent="0.25">
      <c r="A1333">
        <v>0</v>
      </c>
      <c r="B1333" s="170">
        <v>2.2676799999999999</v>
      </c>
      <c r="C1333" s="170">
        <v>0.18898000000000001</v>
      </c>
      <c r="D1333" s="180">
        <v>1.9437E-3</v>
      </c>
      <c r="F1333">
        <v>0</v>
      </c>
      <c r="G1333" s="170">
        <v>2.2676799999999999</v>
      </c>
      <c r="H1333">
        <v>0.18898000000000001</v>
      </c>
      <c r="I1333" s="170">
        <v>2.9704000000000002E-3</v>
      </c>
      <c r="L1333" s="170"/>
      <c r="M1333" s="183">
        <v>0</v>
      </c>
      <c r="N1333" s="111">
        <v>2.2676799999999999</v>
      </c>
      <c r="O1333">
        <v>0.18898000000000001</v>
      </c>
      <c r="P1333" s="170">
        <v>1.9437E-3</v>
      </c>
      <c r="Q1333" s="170"/>
      <c r="R1333">
        <v>0</v>
      </c>
      <c r="S1333">
        <v>2.2676799999999999</v>
      </c>
      <c r="T1333">
        <v>0.18898000000000001</v>
      </c>
      <c r="U1333" s="170">
        <v>2.0173999999999999E-3</v>
      </c>
    </row>
    <row r="1334" spans="1:21" x14ac:dyDescent="0.25">
      <c r="A1334">
        <v>0</v>
      </c>
      <c r="B1334" s="170">
        <v>2.2676799999999999</v>
      </c>
      <c r="C1334" s="170">
        <v>0.37795000000000001</v>
      </c>
      <c r="D1334" s="180">
        <v>1.8144999999999999E-3</v>
      </c>
      <c r="F1334">
        <v>0</v>
      </c>
      <c r="G1334" s="170">
        <v>2.2676799999999999</v>
      </c>
      <c r="H1334">
        <v>0.37795000000000001</v>
      </c>
      <c r="I1334" s="170">
        <v>2.8795000000000001E-3</v>
      </c>
      <c r="L1334" s="170"/>
      <c r="M1334" s="183">
        <v>0</v>
      </c>
      <c r="N1334" s="111">
        <v>2.2676799999999999</v>
      </c>
      <c r="O1334">
        <v>0.37795000000000001</v>
      </c>
      <c r="P1334" s="170">
        <v>1.8146E-3</v>
      </c>
      <c r="Q1334" s="170"/>
      <c r="R1334">
        <v>0</v>
      </c>
      <c r="S1334">
        <v>2.2676799999999999</v>
      </c>
      <c r="T1334">
        <v>0.37795000000000001</v>
      </c>
      <c r="U1334" s="170">
        <v>1.8901E-3</v>
      </c>
    </row>
    <row r="1335" spans="1:21" x14ac:dyDescent="0.25">
      <c r="A1335">
        <v>0</v>
      </c>
      <c r="B1335" s="170">
        <v>2.2676799999999999</v>
      </c>
      <c r="C1335" s="170">
        <v>0.56691999999999998</v>
      </c>
      <c r="D1335" s="180">
        <v>1.6214000000000001E-3</v>
      </c>
      <c r="F1335">
        <v>0</v>
      </c>
      <c r="G1335" s="170">
        <v>2.2676799999999999</v>
      </c>
      <c r="H1335">
        <v>0.56691999999999998</v>
      </c>
      <c r="I1335" s="170">
        <v>2.7488E-3</v>
      </c>
      <c r="L1335" s="170"/>
      <c r="M1335" s="183">
        <v>0</v>
      </c>
      <c r="N1335" s="111">
        <v>2.2676799999999999</v>
      </c>
      <c r="O1335">
        <v>0.56691999999999998</v>
      </c>
      <c r="P1335" s="170">
        <v>1.6213E-3</v>
      </c>
      <c r="Q1335" s="170"/>
      <c r="R1335">
        <v>0</v>
      </c>
      <c r="S1335">
        <v>2.2676799999999999</v>
      </c>
      <c r="T1335">
        <v>0.56691999999999998</v>
      </c>
      <c r="U1335" s="170">
        <v>1.6999000000000001E-3</v>
      </c>
    </row>
    <row r="1336" spans="1:21" x14ac:dyDescent="0.25">
      <c r="A1336">
        <v>0</v>
      </c>
      <c r="B1336" s="170">
        <v>2.2676799999999999</v>
      </c>
      <c r="C1336" s="170">
        <v>0.75590000000000002</v>
      </c>
      <c r="D1336" s="180">
        <v>1.3906000000000001E-3</v>
      </c>
      <c r="F1336">
        <v>0</v>
      </c>
      <c r="G1336" s="170">
        <v>2.2676799999999999</v>
      </c>
      <c r="H1336">
        <v>0.75590000000000002</v>
      </c>
      <c r="I1336" s="170">
        <v>2.6023999999999999E-3</v>
      </c>
      <c r="L1336" s="170"/>
      <c r="M1336" s="183">
        <v>0</v>
      </c>
      <c r="N1336" s="111">
        <v>2.2676799999999999</v>
      </c>
      <c r="O1336">
        <v>0.75590000000000002</v>
      </c>
      <c r="P1336" s="170">
        <v>1.3905E-3</v>
      </c>
      <c r="Q1336" s="170"/>
      <c r="R1336">
        <v>0</v>
      </c>
      <c r="S1336">
        <v>2.2676799999999999</v>
      </c>
      <c r="T1336">
        <v>0.75590000000000002</v>
      </c>
      <c r="U1336" s="170">
        <v>1.4731E-3</v>
      </c>
    </row>
    <row r="1337" spans="1:21" x14ac:dyDescent="0.25">
      <c r="A1337">
        <v>0</v>
      </c>
      <c r="B1337" s="170">
        <v>2.2676799999999999</v>
      </c>
      <c r="C1337" s="170">
        <v>0.94486999999999999</v>
      </c>
      <c r="D1337" s="180">
        <v>1.1490999999999999E-3</v>
      </c>
      <c r="F1337">
        <v>0</v>
      </c>
      <c r="G1337" s="170">
        <v>2.2676799999999999</v>
      </c>
      <c r="H1337">
        <v>0.94486999999999999</v>
      </c>
      <c r="I1337" s="170">
        <v>2.4632E-3</v>
      </c>
      <c r="L1337" s="170"/>
      <c r="M1337" s="183">
        <v>0</v>
      </c>
      <c r="N1337" s="111">
        <v>2.2676799999999999</v>
      </c>
      <c r="O1337">
        <v>0.94486999999999999</v>
      </c>
      <c r="P1337" s="170">
        <v>1.1489E-3</v>
      </c>
      <c r="Q1337" s="170"/>
      <c r="R1337">
        <v>0</v>
      </c>
      <c r="S1337">
        <v>2.2676799999999999</v>
      </c>
      <c r="T1337">
        <v>0.94486999999999999</v>
      </c>
      <c r="U1337" s="170">
        <v>1.2365E-3</v>
      </c>
    </row>
    <row r="1338" spans="1:21" x14ac:dyDescent="0.25">
      <c r="A1338">
        <v>0</v>
      </c>
      <c r="B1338" s="170">
        <v>2.2676799999999999</v>
      </c>
      <c r="C1338" s="170">
        <v>1.13384</v>
      </c>
      <c r="D1338" s="180">
        <v>9.1841000000000004E-4</v>
      </c>
      <c r="F1338">
        <v>0</v>
      </c>
      <c r="G1338" s="170">
        <v>2.2676799999999999</v>
      </c>
      <c r="H1338">
        <v>1.13384</v>
      </c>
      <c r="I1338" s="170">
        <v>2.3476999999999999E-3</v>
      </c>
      <c r="L1338" s="170"/>
      <c r="M1338" s="183">
        <v>0</v>
      </c>
      <c r="N1338" s="111">
        <v>2.2676799999999999</v>
      </c>
      <c r="O1338">
        <v>1.13384</v>
      </c>
      <c r="P1338" s="170">
        <v>9.1817000000000005E-4</v>
      </c>
      <c r="Q1338" s="170"/>
      <c r="R1338">
        <v>0</v>
      </c>
      <c r="S1338">
        <v>2.2676799999999999</v>
      </c>
      <c r="T1338">
        <v>1.13384</v>
      </c>
      <c r="U1338" s="170">
        <v>1.0116000000000001E-3</v>
      </c>
    </row>
    <row r="1339" spans="1:21" x14ac:dyDescent="0.25">
      <c r="A1339">
        <v>0</v>
      </c>
      <c r="B1339" s="170">
        <v>2.2676799999999999</v>
      </c>
      <c r="C1339" s="170">
        <v>1.32281</v>
      </c>
      <c r="D1339" s="180">
        <v>7.1292000000000003E-4</v>
      </c>
      <c r="F1339">
        <v>0</v>
      </c>
      <c r="G1339" s="170">
        <v>2.2676799999999999</v>
      </c>
      <c r="H1339">
        <v>1.32281</v>
      </c>
      <c r="I1339" s="170">
        <v>2.2634E-3</v>
      </c>
      <c r="L1339" s="170"/>
      <c r="M1339" s="183">
        <v>0</v>
      </c>
      <c r="N1339" s="111">
        <v>2.2676799999999999</v>
      </c>
      <c r="O1339">
        <v>1.32281</v>
      </c>
      <c r="P1339" s="170">
        <v>7.1263000000000001E-4</v>
      </c>
      <c r="Q1339" s="170"/>
      <c r="R1339">
        <v>0</v>
      </c>
      <c r="S1339">
        <v>2.2676799999999999</v>
      </c>
      <c r="T1339">
        <v>1.32281</v>
      </c>
      <c r="U1339" s="170">
        <v>8.1256999999999998E-4</v>
      </c>
    </row>
    <row r="1340" spans="1:21" x14ac:dyDescent="0.25">
      <c r="A1340">
        <v>0</v>
      </c>
      <c r="B1340" s="170">
        <v>2.2676799999999999</v>
      </c>
      <c r="C1340" s="170">
        <v>1.51179</v>
      </c>
      <c r="D1340" s="180">
        <v>5.3943000000000003E-4</v>
      </c>
      <c r="F1340">
        <v>0</v>
      </c>
      <c r="G1340" s="170">
        <v>2.2676799999999999</v>
      </c>
      <c r="H1340">
        <v>1.51179</v>
      </c>
      <c r="I1340" s="170">
        <v>2.2093E-3</v>
      </c>
      <c r="L1340" s="170"/>
      <c r="M1340" s="183">
        <v>0</v>
      </c>
      <c r="N1340" s="111">
        <v>2.2676799999999999</v>
      </c>
      <c r="O1340">
        <v>1.51179</v>
      </c>
      <c r="P1340" s="170">
        <v>5.3910000000000004E-4</v>
      </c>
      <c r="Q1340" s="170"/>
      <c r="R1340">
        <v>0</v>
      </c>
      <c r="S1340">
        <v>2.2676799999999999</v>
      </c>
      <c r="T1340">
        <v>1.51179</v>
      </c>
      <c r="U1340" s="170">
        <v>6.4621000000000004E-4</v>
      </c>
    </row>
    <row r="1341" spans="1:21" x14ac:dyDescent="0.25">
      <c r="A1341">
        <v>0</v>
      </c>
      <c r="B1341" s="170">
        <v>2.2676799999999999</v>
      </c>
      <c r="C1341" s="170">
        <v>1.70076</v>
      </c>
      <c r="D1341" s="180">
        <v>3.9899E-4</v>
      </c>
      <c r="F1341">
        <v>0</v>
      </c>
      <c r="G1341" s="170">
        <v>2.2676799999999999</v>
      </c>
      <c r="H1341">
        <v>1.70076</v>
      </c>
      <c r="I1341" s="170">
        <v>2.1779E-3</v>
      </c>
      <c r="L1341" s="170"/>
      <c r="M1341" s="183">
        <v>0</v>
      </c>
      <c r="N1341" s="111">
        <v>2.2676799999999999</v>
      </c>
      <c r="O1341">
        <v>1.70076</v>
      </c>
      <c r="P1341" s="170">
        <v>3.9865000000000001E-4</v>
      </c>
      <c r="Q1341" s="170"/>
      <c r="R1341">
        <v>0</v>
      </c>
      <c r="S1341">
        <v>2.2676799999999999</v>
      </c>
      <c r="T1341">
        <v>1.70076</v>
      </c>
      <c r="U1341" s="170">
        <v>5.1353E-4</v>
      </c>
    </row>
    <row r="1342" spans="1:21" x14ac:dyDescent="0.25">
      <c r="A1342">
        <v>0</v>
      </c>
      <c r="B1342" s="170">
        <v>2.2676799999999999</v>
      </c>
      <c r="C1342" s="170">
        <v>1.8897299999999999</v>
      </c>
      <c r="D1342" s="180">
        <v>2.8903000000000002E-4</v>
      </c>
      <c r="F1342">
        <v>0</v>
      </c>
      <c r="G1342" s="170">
        <v>2.2676799999999999</v>
      </c>
      <c r="H1342">
        <v>1.8897299999999999</v>
      </c>
      <c r="I1342" s="170">
        <v>2.1584999999999998E-3</v>
      </c>
      <c r="L1342" s="170"/>
      <c r="M1342" s="183">
        <v>0</v>
      </c>
      <c r="N1342" s="111">
        <v>2.2676799999999999</v>
      </c>
      <c r="O1342">
        <v>1.8897299999999999</v>
      </c>
      <c r="P1342" s="170">
        <v>2.8870000000000002E-4</v>
      </c>
      <c r="Q1342" s="170"/>
      <c r="R1342">
        <v>0</v>
      </c>
      <c r="S1342">
        <v>2.2676799999999999</v>
      </c>
      <c r="T1342">
        <v>1.8897299999999999</v>
      </c>
      <c r="U1342" s="170">
        <v>4.1192000000000003E-4</v>
      </c>
    </row>
    <row r="1343" spans="1:21" x14ac:dyDescent="0.25">
      <c r="A1343">
        <v>0</v>
      </c>
      <c r="B1343" s="170">
        <v>2.2676799999999999</v>
      </c>
      <c r="C1343" s="170">
        <v>2.0787100000000001</v>
      </c>
      <c r="D1343" s="180">
        <v>2.0525E-4</v>
      </c>
      <c r="F1343">
        <v>0</v>
      </c>
      <c r="G1343" s="170">
        <v>2.2676799999999999</v>
      </c>
      <c r="H1343">
        <v>2.0787100000000001</v>
      </c>
      <c r="I1343" s="170">
        <v>2.14E-3</v>
      </c>
      <c r="L1343" s="170"/>
      <c r="M1343" s="183">
        <v>0</v>
      </c>
      <c r="N1343" s="111">
        <v>2.2676799999999999</v>
      </c>
      <c r="O1343">
        <v>2.0787100000000001</v>
      </c>
      <c r="P1343" s="170">
        <v>2.0494E-4</v>
      </c>
      <c r="Q1343" s="170"/>
      <c r="R1343">
        <v>0</v>
      </c>
      <c r="S1343">
        <v>2.2676799999999999</v>
      </c>
      <c r="T1343">
        <v>2.0787100000000001</v>
      </c>
      <c r="U1343" s="170">
        <v>3.3708000000000002E-4</v>
      </c>
    </row>
    <row r="1344" spans="1:21" x14ac:dyDescent="0.25">
      <c r="A1344">
        <v>0</v>
      </c>
      <c r="B1344" s="170">
        <v>2.2676799999999999</v>
      </c>
      <c r="C1344" s="170">
        <v>2.2676799999999999</v>
      </c>
      <c r="D1344" s="180">
        <v>1.429E-4</v>
      </c>
      <c r="F1344">
        <v>0</v>
      </c>
      <c r="G1344" s="170">
        <v>2.2676799999999999</v>
      </c>
      <c r="H1344">
        <v>2.2676799999999999</v>
      </c>
      <c r="I1344" s="170">
        <v>2.1124999999999998E-3</v>
      </c>
      <c r="L1344" s="170"/>
      <c r="M1344" s="183">
        <v>0</v>
      </c>
      <c r="N1344" s="111">
        <v>2.2676799999999999</v>
      </c>
      <c r="O1344">
        <v>2.2676799999999999</v>
      </c>
      <c r="P1344" s="170">
        <v>1.4262000000000001E-4</v>
      </c>
      <c r="Q1344" s="170"/>
      <c r="R1344">
        <v>0</v>
      </c>
      <c r="S1344">
        <v>2.2676799999999999</v>
      </c>
      <c r="T1344">
        <v>2.2676799999999999</v>
      </c>
      <c r="U1344" s="170">
        <v>2.8422000000000001E-4</v>
      </c>
    </row>
    <row r="1345" spans="1:21" x14ac:dyDescent="0.25">
      <c r="A1345">
        <v>0</v>
      </c>
      <c r="B1345" s="170">
        <v>2.2676799999999999</v>
      </c>
      <c r="C1345" s="170">
        <v>2.4566499999999998</v>
      </c>
      <c r="D1345" s="180">
        <v>9.7493999999999999E-5</v>
      </c>
      <c r="F1345">
        <v>0</v>
      </c>
      <c r="G1345" s="170">
        <v>2.2676799999999999</v>
      </c>
      <c r="H1345">
        <v>2.4566499999999998</v>
      </c>
      <c r="I1345" s="170">
        <v>2.0685999999999999E-3</v>
      </c>
      <c r="L1345" s="170"/>
      <c r="M1345" s="183">
        <v>0</v>
      </c>
      <c r="N1345" s="111">
        <v>2.2676799999999999</v>
      </c>
      <c r="O1345">
        <v>2.4566499999999998</v>
      </c>
      <c r="P1345" s="170">
        <v>9.7250999999999994E-5</v>
      </c>
      <c r="Q1345" s="170"/>
      <c r="R1345">
        <v>0</v>
      </c>
      <c r="S1345">
        <v>2.2676799999999999</v>
      </c>
      <c r="T1345">
        <v>2.4566499999999998</v>
      </c>
      <c r="U1345" s="170">
        <v>2.4882000000000002E-4</v>
      </c>
    </row>
    <row r="1346" spans="1:21" x14ac:dyDescent="0.25">
      <c r="A1346">
        <v>0</v>
      </c>
      <c r="B1346" s="170">
        <v>2.2676799999999999</v>
      </c>
      <c r="C1346" s="170">
        <v>2.6456300000000001</v>
      </c>
      <c r="D1346" s="180">
        <v>6.5139000000000001E-5</v>
      </c>
      <c r="F1346">
        <v>0</v>
      </c>
      <c r="G1346" s="170">
        <v>2.2676799999999999</v>
      </c>
      <c r="H1346">
        <v>2.6456300000000001</v>
      </c>
      <c r="I1346" s="170">
        <v>2.0041999999999998E-3</v>
      </c>
      <c r="L1346" s="170"/>
      <c r="M1346" s="183">
        <v>0</v>
      </c>
      <c r="N1346" s="111">
        <v>2.2676799999999999</v>
      </c>
      <c r="O1346">
        <v>2.6456300000000001</v>
      </c>
      <c r="P1346" s="170">
        <v>6.4937999999999994E-5</v>
      </c>
      <c r="Q1346" s="170"/>
      <c r="R1346">
        <v>0</v>
      </c>
      <c r="S1346">
        <v>2.2676799999999999</v>
      </c>
      <c r="T1346">
        <v>2.6456300000000001</v>
      </c>
      <c r="U1346" s="170">
        <v>2.2691000000000001E-4</v>
      </c>
    </row>
    <row r="1347" spans="1:21" x14ac:dyDescent="0.25">
      <c r="A1347">
        <v>0</v>
      </c>
      <c r="B1347" s="170">
        <v>2.2676799999999999</v>
      </c>
      <c r="C1347" s="170">
        <v>2.8346</v>
      </c>
      <c r="D1347" s="180">
        <v>4.2598000000000001E-5</v>
      </c>
      <c r="F1347">
        <v>0</v>
      </c>
      <c r="G1347" s="170">
        <v>2.2676799999999999</v>
      </c>
      <c r="H1347">
        <v>2.8346</v>
      </c>
      <c r="I1347" s="170">
        <v>1.9178999999999999E-3</v>
      </c>
      <c r="L1347" s="170"/>
      <c r="M1347" s="183">
        <v>0</v>
      </c>
      <c r="N1347" s="111">
        <v>2.2676799999999999</v>
      </c>
      <c r="O1347">
        <v>2.8346</v>
      </c>
      <c r="P1347" s="170">
        <v>4.2437E-5</v>
      </c>
      <c r="Q1347" s="170"/>
      <c r="R1347">
        <v>0</v>
      </c>
      <c r="S1347">
        <v>2.2676799999999999</v>
      </c>
      <c r="T1347">
        <v>2.8346</v>
      </c>
      <c r="U1347" s="170">
        <v>2.1514E-4</v>
      </c>
    </row>
    <row r="1348" spans="1:21" x14ac:dyDescent="0.25">
      <c r="A1348">
        <v>0</v>
      </c>
      <c r="B1348" s="170">
        <v>2.2676799999999999</v>
      </c>
      <c r="C1348" s="170">
        <v>3.0235699999999999</v>
      </c>
      <c r="D1348" s="180">
        <v>2.7257E-5</v>
      </c>
      <c r="F1348">
        <v>0</v>
      </c>
      <c r="G1348" s="170">
        <v>2.2676799999999999</v>
      </c>
      <c r="H1348">
        <v>3.0235699999999999</v>
      </c>
      <c r="I1348" s="170">
        <v>1.8110999999999999E-3</v>
      </c>
      <c r="L1348" s="170"/>
      <c r="M1348" s="183">
        <v>0</v>
      </c>
      <c r="N1348" s="111">
        <v>2.2676799999999999</v>
      </c>
      <c r="O1348">
        <v>3.0235699999999999</v>
      </c>
      <c r="P1348" s="170">
        <v>2.7134000000000001E-5</v>
      </c>
      <c r="Q1348" s="170"/>
      <c r="R1348">
        <v>0</v>
      </c>
      <c r="S1348">
        <v>2.2676799999999999</v>
      </c>
      <c r="T1348">
        <v>3.0235699999999999</v>
      </c>
      <c r="U1348" s="170">
        <v>2.1076999999999999E-4</v>
      </c>
    </row>
    <row r="1349" spans="1:21" x14ac:dyDescent="0.25">
      <c r="A1349">
        <v>0</v>
      </c>
      <c r="B1349" s="170">
        <v>2.2676799999999999</v>
      </c>
      <c r="C1349" s="170">
        <v>3.2125400000000002</v>
      </c>
      <c r="D1349" s="180">
        <v>1.7070000000000001E-5</v>
      </c>
      <c r="F1349">
        <v>0</v>
      </c>
      <c r="G1349" s="170">
        <v>2.2676799999999999</v>
      </c>
      <c r="H1349">
        <v>3.2125400000000002</v>
      </c>
      <c r="I1349" s="170">
        <v>1.6869000000000001E-3</v>
      </c>
      <c r="L1349" s="170"/>
      <c r="M1349" s="183">
        <v>0</v>
      </c>
      <c r="N1349" s="111">
        <v>2.2676799999999999</v>
      </c>
      <c r="O1349">
        <v>3.2125400000000002</v>
      </c>
      <c r="P1349" s="170">
        <v>1.6979000000000001E-5</v>
      </c>
      <c r="Q1349" s="170"/>
      <c r="R1349">
        <v>0</v>
      </c>
      <c r="S1349">
        <v>2.2676799999999999</v>
      </c>
      <c r="T1349">
        <v>3.2125400000000002</v>
      </c>
      <c r="U1349" s="170">
        <v>2.1159E-4</v>
      </c>
    </row>
    <row r="1350" spans="1:21" x14ac:dyDescent="0.25">
      <c r="A1350">
        <v>0</v>
      </c>
      <c r="B1350" s="170">
        <v>2.2676799999999999</v>
      </c>
      <c r="C1350" s="170">
        <v>3.4015200000000001</v>
      </c>
      <c r="D1350" s="180">
        <v>1.0472000000000001E-5</v>
      </c>
      <c r="F1350">
        <v>0</v>
      </c>
      <c r="G1350" s="170">
        <v>2.2676799999999999</v>
      </c>
      <c r="H1350">
        <v>3.4015200000000001</v>
      </c>
      <c r="I1350" s="170">
        <v>1.5497E-3</v>
      </c>
      <c r="L1350" s="170"/>
      <c r="M1350" s="183">
        <v>0</v>
      </c>
      <c r="N1350" s="111">
        <v>2.2676799999999999</v>
      </c>
      <c r="O1350">
        <v>3.4015200000000001</v>
      </c>
      <c r="P1350" s="170">
        <v>1.0407E-5</v>
      </c>
      <c r="Q1350" s="170"/>
      <c r="R1350">
        <v>0</v>
      </c>
      <c r="S1350">
        <v>2.2676799999999999</v>
      </c>
      <c r="T1350">
        <v>3.4015200000000001</v>
      </c>
      <c r="U1350" s="170">
        <v>2.1583999999999999E-4</v>
      </c>
    </row>
    <row r="1351" spans="1:21" x14ac:dyDescent="0.25">
      <c r="A1351">
        <v>0</v>
      </c>
      <c r="B1351" s="170">
        <v>2.2676799999999999</v>
      </c>
      <c r="C1351" s="170">
        <v>3.59049</v>
      </c>
      <c r="D1351" s="180">
        <v>6.3026999999999998E-6</v>
      </c>
      <c r="F1351">
        <v>0</v>
      </c>
      <c r="G1351" s="170">
        <v>2.2676799999999999</v>
      </c>
      <c r="H1351">
        <v>3.59049</v>
      </c>
      <c r="I1351" s="170">
        <v>1.4046E-3</v>
      </c>
      <c r="L1351" s="170"/>
      <c r="M1351" s="183">
        <v>0</v>
      </c>
      <c r="N1351" s="111">
        <v>2.2676799999999999</v>
      </c>
      <c r="O1351">
        <v>3.59049</v>
      </c>
      <c r="P1351" s="170">
        <v>6.2585000000000003E-6</v>
      </c>
      <c r="Q1351" s="170"/>
      <c r="R1351">
        <v>0</v>
      </c>
      <c r="S1351">
        <v>2.2676799999999999</v>
      </c>
      <c r="T1351">
        <v>3.59049</v>
      </c>
      <c r="U1351" s="170">
        <v>2.2219000000000001E-4</v>
      </c>
    </row>
    <row r="1352" spans="1:21" x14ac:dyDescent="0.25">
      <c r="A1352">
        <v>0</v>
      </c>
      <c r="B1352" s="170">
        <v>2.2676799999999999</v>
      </c>
      <c r="C1352" s="170">
        <v>3.7794599999999998</v>
      </c>
      <c r="D1352" s="180">
        <v>3.7305000000000001E-6</v>
      </c>
      <c r="F1352">
        <v>0</v>
      </c>
      <c r="G1352" s="170">
        <v>2.2676799999999999</v>
      </c>
      <c r="H1352">
        <v>3.7794599999999998</v>
      </c>
      <c r="I1352" s="170">
        <v>1.2565E-3</v>
      </c>
      <c r="L1352" s="170"/>
      <c r="M1352" s="183">
        <v>0</v>
      </c>
      <c r="N1352" s="111">
        <v>2.2676799999999999</v>
      </c>
      <c r="O1352">
        <v>3.7794599999999998</v>
      </c>
      <c r="P1352" s="170">
        <v>3.7019999999999999E-6</v>
      </c>
      <c r="Q1352" s="170"/>
      <c r="R1352">
        <v>0</v>
      </c>
      <c r="S1352">
        <v>2.2676799999999999</v>
      </c>
      <c r="T1352">
        <v>3.7794599999999998</v>
      </c>
      <c r="U1352" s="170">
        <v>2.2961999999999999E-4</v>
      </c>
    </row>
    <row r="1353" spans="1:21" x14ac:dyDescent="0.25">
      <c r="A1353">
        <v>0</v>
      </c>
      <c r="B1353" s="170">
        <v>2.2676799999999999</v>
      </c>
      <c r="C1353" s="170">
        <v>3.9684400000000002</v>
      </c>
      <c r="D1353" s="180">
        <v>2.1786000000000002E-6</v>
      </c>
      <c r="F1353">
        <v>0</v>
      </c>
      <c r="G1353" s="170">
        <v>2.2676799999999999</v>
      </c>
      <c r="H1353">
        <v>3.9684400000000002</v>
      </c>
      <c r="I1353" s="170">
        <v>1.1100000000000001E-3</v>
      </c>
      <c r="L1353" s="170"/>
      <c r="M1353" s="183">
        <v>0</v>
      </c>
      <c r="N1353" s="111">
        <v>2.2676799999999999</v>
      </c>
      <c r="O1353">
        <v>3.9684400000000002</v>
      </c>
      <c r="P1353" s="170">
        <v>2.1616000000000002E-6</v>
      </c>
      <c r="Q1353" s="170"/>
      <c r="R1353">
        <v>0</v>
      </c>
      <c r="S1353">
        <v>2.2676799999999999</v>
      </c>
      <c r="T1353">
        <v>3.9684400000000002</v>
      </c>
      <c r="U1353" s="170">
        <v>2.3735E-4</v>
      </c>
    </row>
    <row r="1354" spans="1:21" x14ac:dyDescent="0.25">
      <c r="A1354">
        <v>0</v>
      </c>
      <c r="B1354" s="170">
        <v>2.2676799999999999</v>
      </c>
      <c r="C1354" s="170">
        <v>4.1574099999999996</v>
      </c>
      <c r="D1354" s="180">
        <v>1.2607000000000001E-6</v>
      </c>
      <c r="F1354">
        <v>0</v>
      </c>
      <c r="G1354" s="170">
        <v>2.2676799999999999</v>
      </c>
      <c r="H1354">
        <v>4.1574099999999996</v>
      </c>
      <c r="I1354" s="170">
        <v>9.6893000000000001E-4</v>
      </c>
      <c r="L1354" s="170"/>
      <c r="M1354" s="183">
        <v>0</v>
      </c>
      <c r="N1354" s="111">
        <v>2.2676799999999999</v>
      </c>
      <c r="O1354">
        <v>4.1574099999999996</v>
      </c>
      <c r="P1354" s="170">
        <v>1.2515E-6</v>
      </c>
      <c r="Q1354" s="170"/>
      <c r="R1354">
        <v>0</v>
      </c>
      <c r="S1354">
        <v>2.2676799999999999</v>
      </c>
      <c r="T1354">
        <v>4.1574099999999996</v>
      </c>
      <c r="U1354" s="170">
        <v>2.4485000000000002E-4</v>
      </c>
    </row>
    <row r="1355" spans="1:21" x14ac:dyDescent="0.25">
      <c r="A1355">
        <v>0</v>
      </c>
      <c r="B1355" s="170">
        <v>2.2676799999999999</v>
      </c>
      <c r="C1355" s="170">
        <v>4.3463799999999999</v>
      </c>
      <c r="D1355" s="180">
        <v>7.2674999999999997E-7</v>
      </c>
      <c r="F1355">
        <v>0</v>
      </c>
      <c r="G1355" s="170">
        <v>2.2676799999999999</v>
      </c>
      <c r="H1355">
        <v>4.3463799999999999</v>
      </c>
      <c r="I1355" s="170">
        <v>8.3617000000000001E-4</v>
      </c>
      <c r="L1355" s="170"/>
      <c r="M1355" s="183">
        <v>0</v>
      </c>
      <c r="N1355" s="111">
        <v>2.2676799999999999</v>
      </c>
      <c r="O1355">
        <v>4.3463799999999999</v>
      </c>
      <c r="P1355" s="170">
        <v>7.2279000000000003E-7</v>
      </c>
      <c r="Q1355" s="170"/>
      <c r="R1355">
        <v>0</v>
      </c>
      <c r="S1355">
        <v>2.2676799999999999</v>
      </c>
      <c r="T1355">
        <v>4.3463799999999999</v>
      </c>
      <c r="U1355" s="170">
        <v>2.5169999999999999E-4</v>
      </c>
    </row>
    <row r="1356" spans="1:21" x14ac:dyDescent="0.25">
      <c r="A1356">
        <v>0</v>
      </c>
      <c r="B1356" s="170">
        <v>2.2676799999999999</v>
      </c>
      <c r="C1356" s="170">
        <v>4.5353599999999998</v>
      </c>
      <c r="D1356" s="180">
        <v>4.1996000000000001E-7</v>
      </c>
      <c r="F1356">
        <v>0</v>
      </c>
      <c r="G1356" s="170">
        <v>2.2676799999999999</v>
      </c>
      <c r="H1356">
        <v>4.5353599999999998</v>
      </c>
      <c r="I1356" s="170">
        <v>7.1383000000000004E-4</v>
      </c>
      <c r="L1356" s="170"/>
      <c r="M1356" s="183">
        <v>0</v>
      </c>
      <c r="N1356" s="111">
        <v>2.2676799999999999</v>
      </c>
      <c r="O1356">
        <v>4.5353599999999998</v>
      </c>
      <c r="P1356" s="170">
        <v>4.1926000000000001E-7</v>
      </c>
      <c r="Q1356" s="170"/>
      <c r="R1356">
        <v>0</v>
      </c>
      <c r="S1356">
        <v>2.2676799999999999</v>
      </c>
      <c r="T1356">
        <v>4.5353599999999998</v>
      </c>
      <c r="U1356" s="170">
        <v>2.5761000000000002E-4</v>
      </c>
    </row>
    <row r="1357" spans="1:21" x14ac:dyDescent="0.25">
      <c r="A1357">
        <v>0</v>
      </c>
      <c r="B1357" s="170">
        <v>2.2676799999999999</v>
      </c>
      <c r="C1357" s="170">
        <v>4.7243300000000001</v>
      </c>
      <c r="D1357" s="180">
        <v>2.4497E-7</v>
      </c>
      <c r="F1357">
        <v>0</v>
      </c>
      <c r="G1357" s="170">
        <v>2.2676799999999999</v>
      </c>
      <c r="H1357">
        <v>4.7243300000000001</v>
      </c>
      <c r="I1357" s="170">
        <v>6.0315E-4</v>
      </c>
      <c r="L1357" s="170"/>
      <c r="M1357" s="183">
        <v>0</v>
      </c>
      <c r="N1357" s="111">
        <v>2.2676799999999999</v>
      </c>
      <c r="O1357">
        <v>4.7243300000000001</v>
      </c>
      <c r="P1357" s="170">
        <v>2.4618E-7</v>
      </c>
      <c r="Q1357" s="170"/>
      <c r="R1357">
        <v>0</v>
      </c>
      <c r="S1357">
        <v>2.2676799999999999</v>
      </c>
      <c r="T1357">
        <v>4.7243300000000001</v>
      </c>
      <c r="U1357" s="170">
        <v>2.6239999999999998E-4</v>
      </c>
    </row>
    <row r="1358" spans="1:21" x14ac:dyDescent="0.25">
      <c r="A1358">
        <v>0</v>
      </c>
      <c r="B1358" s="170">
        <v>2.2676799999999999</v>
      </c>
      <c r="C1358" s="170">
        <v>4.9132999999999996</v>
      </c>
      <c r="D1358" s="180">
        <v>1.4531E-7</v>
      </c>
      <c r="F1358">
        <v>0</v>
      </c>
      <c r="G1358" s="170">
        <v>2.2676799999999999</v>
      </c>
      <c r="H1358">
        <v>4.9132999999999996</v>
      </c>
      <c r="I1358" s="170">
        <v>5.0467000000000003E-4</v>
      </c>
      <c r="L1358" s="170"/>
      <c r="M1358" s="183">
        <v>0</v>
      </c>
      <c r="N1358" s="111">
        <v>2.2676799999999999</v>
      </c>
      <c r="O1358">
        <v>4.9132999999999996</v>
      </c>
      <c r="P1358" s="170">
        <v>1.4751E-7</v>
      </c>
      <c r="Q1358" s="170"/>
      <c r="R1358">
        <v>0</v>
      </c>
      <c r="S1358">
        <v>2.2676799999999999</v>
      </c>
      <c r="T1358">
        <v>4.9132999999999996</v>
      </c>
      <c r="U1358" s="170">
        <v>2.6592E-4</v>
      </c>
    </row>
    <row r="1359" spans="1:21" x14ac:dyDescent="0.25">
      <c r="A1359">
        <v>0</v>
      </c>
      <c r="B1359" s="170">
        <v>2.2676799999999999</v>
      </c>
      <c r="C1359" s="170">
        <v>5.1022800000000004</v>
      </c>
      <c r="D1359" s="180">
        <v>8.8235999999999997E-8</v>
      </c>
      <c r="F1359">
        <v>0</v>
      </c>
      <c r="G1359" s="170">
        <v>2.2676799999999999</v>
      </c>
      <c r="H1359">
        <v>5.1022800000000004</v>
      </c>
      <c r="I1359" s="170">
        <v>4.1834000000000001E-4</v>
      </c>
      <c r="L1359" s="170"/>
      <c r="M1359" s="183">
        <v>0</v>
      </c>
      <c r="N1359" s="111">
        <v>2.2676799999999999</v>
      </c>
      <c r="O1359">
        <v>5.1022800000000004</v>
      </c>
      <c r="P1359" s="170">
        <v>9.0869000000000005E-8</v>
      </c>
      <c r="Q1359" s="170"/>
      <c r="R1359">
        <v>0</v>
      </c>
      <c r="S1359">
        <v>2.2676799999999999</v>
      </c>
      <c r="T1359">
        <v>5.1022800000000004</v>
      </c>
      <c r="U1359" s="170">
        <v>2.6810000000000001E-4</v>
      </c>
    </row>
    <row r="1360" spans="1:21" x14ac:dyDescent="0.25">
      <c r="A1360">
        <v>0</v>
      </c>
      <c r="B1360" s="170">
        <v>2.2676799999999999</v>
      </c>
      <c r="C1360" s="170">
        <v>5.2912499999999998</v>
      </c>
      <c r="D1360" s="180">
        <v>5.5146000000000003E-8</v>
      </c>
      <c r="F1360">
        <v>0</v>
      </c>
      <c r="G1360" s="170">
        <v>2.2676799999999999</v>
      </c>
      <c r="H1360">
        <v>5.2912499999999998</v>
      </c>
      <c r="I1360" s="170">
        <v>3.4369000000000001E-4</v>
      </c>
      <c r="L1360" s="170"/>
      <c r="M1360" s="183">
        <v>0</v>
      </c>
      <c r="N1360" s="111">
        <v>2.2676799999999999</v>
      </c>
      <c r="O1360">
        <v>5.2912499999999998</v>
      </c>
      <c r="P1360" s="170">
        <v>5.7869E-8</v>
      </c>
      <c r="Q1360" s="170"/>
      <c r="R1360">
        <v>0</v>
      </c>
      <c r="S1360">
        <v>2.2676799999999999</v>
      </c>
      <c r="T1360">
        <v>5.2912499999999998</v>
      </c>
      <c r="U1360" s="170">
        <v>2.6889999999999998E-4</v>
      </c>
    </row>
    <row r="1361" spans="1:21" x14ac:dyDescent="0.25">
      <c r="A1361">
        <v>0</v>
      </c>
      <c r="B1361" s="170">
        <v>2.2676799999999999</v>
      </c>
      <c r="C1361" s="170">
        <v>5.4802200000000001</v>
      </c>
      <c r="D1361" s="180">
        <v>3.5584999999999997E-8</v>
      </c>
      <c r="F1361">
        <v>0</v>
      </c>
      <c r="G1361" s="170">
        <v>2.2676799999999999</v>
      </c>
      <c r="H1361">
        <v>5.4802200000000001</v>
      </c>
      <c r="I1361" s="170">
        <v>2.7993000000000001E-4</v>
      </c>
      <c r="L1361" s="170"/>
      <c r="M1361" s="183">
        <v>0</v>
      </c>
      <c r="N1361" s="111">
        <v>2.2676799999999999</v>
      </c>
      <c r="O1361">
        <v>5.4802200000000001</v>
      </c>
      <c r="P1361" s="170">
        <v>3.8212999999999999E-8</v>
      </c>
      <c r="Q1361" s="170"/>
      <c r="R1361">
        <v>0</v>
      </c>
      <c r="S1361">
        <v>2.2676799999999999</v>
      </c>
      <c r="T1361">
        <v>5.4802200000000001</v>
      </c>
      <c r="U1361" s="170">
        <v>2.6832000000000001E-4</v>
      </c>
    </row>
    <row r="1362" spans="1:21" x14ac:dyDescent="0.25">
      <c r="A1362">
        <v>0</v>
      </c>
      <c r="B1362" s="170">
        <v>2.2676799999999999</v>
      </c>
      <c r="C1362" s="170">
        <v>5.6691900000000004</v>
      </c>
      <c r="D1362" s="180">
        <v>2.372E-8</v>
      </c>
      <c r="F1362">
        <v>0</v>
      </c>
      <c r="G1362" s="170">
        <v>2.2676799999999999</v>
      </c>
      <c r="H1362">
        <v>5.6691900000000004</v>
      </c>
      <c r="I1362" s="170">
        <v>2.2610999999999999E-4</v>
      </c>
      <c r="L1362" s="170"/>
      <c r="M1362" s="183">
        <v>0</v>
      </c>
      <c r="N1362" s="111">
        <v>2.2676799999999999</v>
      </c>
      <c r="O1362">
        <v>5.6691900000000004</v>
      </c>
      <c r="P1362" s="170">
        <v>2.6163000000000001E-8</v>
      </c>
      <c r="Q1362" s="170"/>
      <c r="R1362">
        <v>0</v>
      </c>
      <c r="S1362">
        <v>2.2676799999999999</v>
      </c>
      <c r="T1362">
        <v>5.6691900000000004</v>
      </c>
      <c r="U1362" s="170">
        <v>2.6640000000000002E-4</v>
      </c>
    </row>
    <row r="1363" spans="1:21" x14ac:dyDescent="0.25">
      <c r="A1363">
        <v>0</v>
      </c>
      <c r="B1363" s="170">
        <v>2.2676799999999999</v>
      </c>
      <c r="C1363" s="170">
        <v>5.8581700000000003</v>
      </c>
      <c r="D1363" s="180">
        <v>1.63E-8</v>
      </c>
      <c r="F1363">
        <v>0</v>
      </c>
      <c r="G1363" s="170">
        <v>2.2676799999999999</v>
      </c>
      <c r="H1363">
        <v>5.8581700000000003</v>
      </c>
      <c r="I1363" s="170">
        <v>1.8116000000000001E-4</v>
      </c>
      <c r="L1363" s="170"/>
      <c r="M1363" s="183">
        <v>0</v>
      </c>
      <c r="N1363" s="111">
        <v>2.2676799999999999</v>
      </c>
      <c r="O1363">
        <v>5.8581700000000003</v>
      </c>
      <c r="P1363" s="170">
        <v>1.8524000000000001E-8</v>
      </c>
      <c r="Q1363" s="170"/>
      <c r="R1363">
        <v>0</v>
      </c>
      <c r="S1363">
        <v>2.2676799999999999</v>
      </c>
      <c r="T1363">
        <v>5.8581700000000003</v>
      </c>
      <c r="U1363" s="170">
        <v>2.6318000000000001E-4</v>
      </c>
    </row>
    <row r="1364" spans="1:21" x14ac:dyDescent="0.25">
      <c r="A1364">
        <v>0</v>
      </c>
      <c r="B1364" s="170">
        <v>2.2676799999999999</v>
      </c>
      <c r="C1364" s="170">
        <v>6.0471399999999997</v>
      </c>
      <c r="D1364" s="180">
        <v>1.1501999999999999E-8</v>
      </c>
      <c r="F1364">
        <v>0</v>
      </c>
      <c r="G1364" s="170">
        <v>2.2676799999999999</v>
      </c>
      <c r="H1364">
        <v>6.0471399999999997</v>
      </c>
      <c r="I1364" s="170">
        <v>1.4399000000000001E-4</v>
      </c>
      <c r="L1364" s="170"/>
      <c r="M1364" s="183">
        <v>0</v>
      </c>
      <c r="N1364" s="111">
        <v>2.2676799999999999</v>
      </c>
      <c r="O1364">
        <v>6.0471399999999997</v>
      </c>
      <c r="P1364" s="170">
        <v>1.3503E-8</v>
      </c>
      <c r="Q1364" s="170"/>
      <c r="R1364">
        <v>0</v>
      </c>
      <c r="S1364">
        <v>2.2676799999999999</v>
      </c>
      <c r="T1364">
        <v>6.0471399999999997</v>
      </c>
      <c r="U1364" s="170">
        <v>2.5873999999999998E-4</v>
      </c>
    </row>
    <row r="1365" spans="1:21" x14ac:dyDescent="0.25">
      <c r="A1365">
        <v>0</v>
      </c>
      <c r="B1365" s="170">
        <v>2.2676799999999999</v>
      </c>
      <c r="C1365" s="170">
        <v>6.23611</v>
      </c>
      <c r="D1365" s="180">
        <v>8.2913999999999997E-9</v>
      </c>
      <c r="F1365">
        <v>0</v>
      </c>
      <c r="G1365" s="170">
        <v>2.2676799999999999</v>
      </c>
      <c r="H1365">
        <v>6.23611</v>
      </c>
      <c r="I1365" s="170">
        <v>1.1357E-4</v>
      </c>
      <c r="L1365" s="170"/>
      <c r="M1365" s="183">
        <v>0</v>
      </c>
      <c r="N1365" s="111">
        <v>2.2676799999999999</v>
      </c>
      <c r="O1365">
        <v>6.23611</v>
      </c>
      <c r="P1365" s="170">
        <v>1.0080999999999999E-8</v>
      </c>
      <c r="Q1365" s="170"/>
      <c r="R1365">
        <v>0</v>
      </c>
      <c r="S1365">
        <v>2.2676799999999999</v>
      </c>
      <c r="T1365">
        <v>6.23611</v>
      </c>
      <c r="U1365" s="170">
        <v>2.5318999999999998E-4</v>
      </c>
    </row>
    <row r="1366" spans="1:21" x14ac:dyDescent="0.25">
      <c r="A1366">
        <v>0</v>
      </c>
      <c r="B1366" s="170">
        <v>2.2676799999999999</v>
      </c>
      <c r="C1366" s="170">
        <v>6.42509</v>
      </c>
      <c r="D1366" s="180">
        <v>6.0734999999999998E-9</v>
      </c>
      <c r="F1366">
        <v>0</v>
      </c>
      <c r="G1366" s="170">
        <v>2.2676799999999999</v>
      </c>
      <c r="H1366">
        <v>6.42509</v>
      </c>
      <c r="I1366" s="170">
        <v>8.8886000000000002E-5</v>
      </c>
      <c r="L1366" s="170"/>
      <c r="M1366" s="183">
        <v>0</v>
      </c>
      <c r="N1366" s="111">
        <v>2.2676799999999999</v>
      </c>
      <c r="O1366">
        <v>6.42509</v>
      </c>
      <c r="P1366" s="170">
        <v>7.6700000000000002E-9</v>
      </c>
      <c r="Q1366" s="170"/>
      <c r="R1366">
        <v>0</v>
      </c>
      <c r="S1366">
        <v>2.2676799999999999</v>
      </c>
      <c r="T1366">
        <v>6.42509</v>
      </c>
      <c r="U1366" s="170">
        <v>2.4662000000000002E-4</v>
      </c>
    </row>
    <row r="1367" spans="1:21" x14ac:dyDescent="0.25">
      <c r="A1367">
        <v>0</v>
      </c>
      <c r="B1367" s="170">
        <v>2.2676799999999999</v>
      </c>
      <c r="C1367" s="170">
        <v>6.6140600000000003</v>
      </c>
      <c r="D1367" s="180">
        <v>4.4977000000000003E-9</v>
      </c>
      <c r="F1367">
        <v>0</v>
      </c>
      <c r="G1367" s="170">
        <v>2.2676799999999999</v>
      </c>
      <c r="H1367">
        <v>6.6140600000000003</v>
      </c>
      <c r="I1367" s="170">
        <v>6.9041999999999994E-5</v>
      </c>
      <c r="L1367" s="170"/>
      <c r="M1367" s="183">
        <v>0</v>
      </c>
      <c r="N1367" s="111">
        <v>2.2676799999999999</v>
      </c>
      <c r="O1367">
        <v>6.6140600000000003</v>
      </c>
      <c r="P1367" s="170">
        <v>5.9200999999999999E-9</v>
      </c>
      <c r="Q1367" s="170"/>
      <c r="R1367">
        <v>0</v>
      </c>
      <c r="S1367">
        <v>2.2676799999999999</v>
      </c>
      <c r="T1367">
        <v>6.6140600000000003</v>
      </c>
      <c r="U1367" s="170">
        <v>2.3916000000000001E-4</v>
      </c>
    </row>
    <row r="1368" spans="1:21" x14ac:dyDescent="0.25">
      <c r="A1368">
        <v>0</v>
      </c>
      <c r="B1368" s="170">
        <v>2.2676799999999999</v>
      </c>
      <c r="C1368" s="170">
        <v>6.8030299999999997</v>
      </c>
      <c r="D1368" s="180">
        <v>3.3523000000000001E-9</v>
      </c>
      <c r="F1368">
        <v>0</v>
      </c>
      <c r="G1368" s="170">
        <v>2.2676799999999999</v>
      </c>
      <c r="H1368">
        <v>6.8030299999999997</v>
      </c>
      <c r="I1368" s="170">
        <v>5.3227999999999999E-5</v>
      </c>
      <c r="L1368" s="170"/>
      <c r="M1368" s="183">
        <v>0</v>
      </c>
      <c r="N1368" s="111">
        <v>2.2676799999999999</v>
      </c>
      <c r="O1368">
        <v>6.8030299999999997</v>
      </c>
      <c r="P1368" s="170">
        <v>4.6194E-9</v>
      </c>
      <c r="Q1368" s="170"/>
      <c r="R1368">
        <v>0</v>
      </c>
      <c r="S1368">
        <v>2.2676799999999999</v>
      </c>
      <c r="T1368">
        <v>6.8030299999999997</v>
      </c>
      <c r="U1368" s="170">
        <v>2.3093000000000001E-4</v>
      </c>
    </row>
    <row r="1369" spans="1:21" x14ac:dyDescent="0.25">
      <c r="A1369">
        <v>0</v>
      </c>
      <c r="B1369" s="170">
        <v>2.2676799999999999</v>
      </c>
      <c r="C1369" s="170">
        <v>6.9920099999999996</v>
      </c>
      <c r="D1369" s="180">
        <v>2.5057000000000001E-9</v>
      </c>
      <c r="F1369">
        <v>0</v>
      </c>
      <c r="G1369" s="170">
        <v>2.2676799999999999</v>
      </c>
      <c r="H1369">
        <v>6.9920099999999996</v>
      </c>
      <c r="I1369" s="170">
        <v>4.0729999999999998E-5</v>
      </c>
      <c r="L1369" s="170"/>
      <c r="M1369" s="183">
        <v>0</v>
      </c>
      <c r="N1369" s="111">
        <v>2.2676799999999999</v>
      </c>
      <c r="O1369">
        <v>6.9920099999999996</v>
      </c>
      <c r="P1369" s="170">
        <v>3.6344000000000002E-9</v>
      </c>
      <c r="Q1369" s="170"/>
      <c r="R1369">
        <v>0</v>
      </c>
      <c r="S1369">
        <v>2.2676799999999999</v>
      </c>
      <c r="T1369">
        <v>6.9920099999999996</v>
      </c>
      <c r="U1369" s="170">
        <v>2.2205E-4</v>
      </c>
    </row>
    <row r="1370" spans="1:21" x14ac:dyDescent="0.25">
      <c r="A1370">
        <v>0</v>
      </c>
      <c r="B1370" s="170">
        <v>2.2676799999999999</v>
      </c>
      <c r="C1370" s="170">
        <v>7.1809799999999999</v>
      </c>
      <c r="D1370" s="180">
        <v>1.8729E-9</v>
      </c>
      <c r="F1370">
        <v>0</v>
      </c>
      <c r="G1370" s="170">
        <v>2.2676799999999999</v>
      </c>
      <c r="H1370">
        <v>7.1809799999999999</v>
      </c>
      <c r="I1370" s="170">
        <v>3.0936000000000003E-5</v>
      </c>
      <c r="L1370" s="170"/>
      <c r="M1370" s="183">
        <v>0</v>
      </c>
      <c r="N1370" s="111">
        <v>2.2676799999999999</v>
      </c>
      <c r="O1370">
        <v>7.1809799999999999</v>
      </c>
      <c r="P1370" s="170">
        <v>2.8784999999999999E-9</v>
      </c>
      <c r="Q1370" s="170"/>
      <c r="R1370">
        <v>0</v>
      </c>
      <c r="S1370">
        <v>2.2676799999999999</v>
      </c>
      <c r="T1370">
        <v>7.1809799999999999</v>
      </c>
      <c r="U1370" s="170">
        <v>2.1264999999999999E-4</v>
      </c>
    </row>
    <row r="1371" spans="1:21" x14ac:dyDescent="0.25">
      <c r="A1371">
        <v>0</v>
      </c>
      <c r="B1371" s="170">
        <v>2.2676799999999999</v>
      </c>
      <c r="C1371" s="170">
        <v>7.3699500000000002</v>
      </c>
      <c r="D1371" s="180">
        <v>1.3969E-9</v>
      </c>
      <c r="F1371">
        <v>0</v>
      </c>
      <c r="G1371" s="170">
        <v>2.2676799999999999</v>
      </c>
      <c r="H1371">
        <v>7.3699500000000002</v>
      </c>
      <c r="I1371" s="170">
        <v>2.3323999999999999E-5</v>
      </c>
      <c r="L1371" s="170"/>
      <c r="M1371" s="183">
        <v>0</v>
      </c>
      <c r="N1371" s="111">
        <v>2.2676799999999999</v>
      </c>
      <c r="O1371">
        <v>7.3699500000000002</v>
      </c>
      <c r="P1371" s="170">
        <v>2.2928000000000002E-9</v>
      </c>
      <c r="Q1371" s="170"/>
      <c r="R1371">
        <v>0</v>
      </c>
      <c r="S1371">
        <v>2.2676799999999999</v>
      </c>
      <c r="T1371">
        <v>7.3699500000000002</v>
      </c>
      <c r="U1371" s="170">
        <v>2.0285999999999999E-4</v>
      </c>
    </row>
    <row r="1372" spans="1:21" x14ac:dyDescent="0.25">
      <c r="A1372">
        <v>0</v>
      </c>
      <c r="B1372" s="170">
        <v>2.2676799999999999</v>
      </c>
      <c r="C1372" s="170">
        <v>7.5589199999999996</v>
      </c>
      <c r="D1372" s="180">
        <v>1.0379999999999999E-9</v>
      </c>
      <c r="F1372">
        <v>0</v>
      </c>
      <c r="G1372" s="170">
        <v>2.2676799999999999</v>
      </c>
      <c r="H1372">
        <v>7.5589199999999996</v>
      </c>
      <c r="I1372" s="170">
        <v>1.7456E-5</v>
      </c>
      <c r="L1372" s="170"/>
      <c r="M1372" s="183">
        <v>0</v>
      </c>
      <c r="N1372" s="111">
        <v>2.2676799999999999</v>
      </c>
      <c r="O1372">
        <v>7.5589199999999996</v>
      </c>
      <c r="P1372" s="170">
        <v>1.8363E-9</v>
      </c>
      <c r="Q1372" s="170"/>
      <c r="R1372">
        <v>0</v>
      </c>
      <c r="S1372">
        <v>2.2676799999999999</v>
      </c>
      <c r="T1372">
        <v>7.5589199999999996</v>
      </c>
      <c r="U1372" s="170">
        <v>1.928E-4</v>
      </c>
    </row>
    <row r="1373" spans="1:21" x14ac:dyDescent="0.25">
      <c r="A1373">
        <v>0</v>
      </c>
      <c r="B1373" s="170">
        <v>2.2676799999999999</v>
      </c>
      <c r="C1373" s="170">
        <v>7.7478999999999996</v>
      </c>
      <c r="D1373" s="180">
        <v>7.6749999999999999E-10</v>
      </c>
      <c r="F1373">
        <v>0</v>
      </c>
      <c r="G1373" s="170">
        <v>2.2676799999999999</v>
      </c>
      <c r="H1373">
        <v>7.7478999999999996</v>
      </c>
      <c r="I1373" s="170">
        <v>1.2968E-5</v>
      </c>
      <c r="L1373" s="170"/>
      <c r="M1373" s="183">
        <v>0</v>
      </c>
      <c r="N1373" s="111">
        <v>2.2676799999999999</v>
      </c>
      <c r="O1373">
        <v>7.7478999999999996</v>
      </c>
      <c r="P1373" s="170">
        <v>1.479E-9</v>
      </c>
      <c r="Q1373" s="170"/>
      <c r="R1373">
        <v>0</v>
      </c>
      <c r="S1373">
        <v>2.2676799999999999</v>
      </c>
      <c r="T1373">
        <v>7.7478999999999996</v>
      </c>
      <c r="U1373" s="170">
        <v>1.8257000000000001E-4</v>
      </c>
    </row>
    <row r="1374" spans="1:21" x14ac:dyDescent="0.25">
      <c r="A1374">
        <v>0</v>
      </c>
      <c r="B1374" s="170">
        <v>2.2676799999999999</v>
      </c>
      <c r="C1374" s="170">
        <v>7.9368699999999999</v>
      </c>
      <c r="D1374" s="180">
        <v>5.6428000000000004E-10</v>
      </c>
      <c r="F1374">
        <v>0</v>
      </c>
      <c r="G1374" s="170">
        <v>2.2676799999999999</v>
      </c>
      <c r="H1374">
        <v>7.9368699999999999</v>
      </c>
      <c r="I1374" s="170">
        <v>9.5634000000000006E-6</v>
      </c>
      <c r="L1374" s="170"/>
      <c r="M1374" s="183">
        <v>0</v>
      </c>
      <c r="N1374" s="111">
        <v>2.2676799999999999</v>
      </c>
      <c r="O1374">
        <v>7.9368699999999999</v>
      </c>
      <c r="P1374" s="170">
        <v>1.1984999999999999E-9</v>
      </c>
      <c r="Q1374" s="170"/>
      <c r="R1374">
        <v>0</v>
      </c>
      <c r="S1374">
        <v>2.2676799999999999</v>
      </c>
      <c r="T1374">
        <v>7.9368699999999999</v>
      </c>
      <c r="U1374" s="170">
        <v>1.7227E-4</v>
      </c>
    </row>
    <row r="1375" spans="1:21" x14ac:dyDescent="0.25">
      <c r="A1375">
        <v>0</v>
      </c>
      <c r="B1375" s="170">
        <v>2.2676799999999999</v>
      </c>
      <c r="C1375" s="170">
        <v>8.1258400000000002</v>
      </c>
      <c r="D1375" s="180">
        <v>4.1228E-10</v>
      </c>
      <c r="F1375">
        <v>0</v>
      </c>
      <c r="G1375" s="170">
        <v>2.2676799999999999</v>
      </c>
      <c r="H1375">
        <v>8.1258400000000002</v>
      </c>
      <c r="I1375" s="170">
        <v>7.0010000000000004E-6</v>
      </c>
      <c r="L1375" s="170"/>
      <c r="M1375" s="183">
        <v>0</v>
      </c>
      <c r="N1375" s="111">
        <v>2.2676799999999999</v>
      </c>
      <c r="O1375">
        <v>8.1258400000000002</v>
      </c>
      <c r="P1375" s="170">
        <v>9.7780999999999996E-10</v>
      </c>
      <c r="Q1375" s="170"/>
      <c r="R1375">
        <v>0</v>
      </c>
      <c r="S1375">
        <v>2.2676799999999999</v>
      </c>
      <c r="T1375">
        <v>8.1258400000000002</v>
      </c>
      <c r="U1375" s="170">
        <v>1.6201E-4</v>
      </c>
    </row>
    <row r="1376" spans="1:21" x14ac:dyDescent="0.25">
      <c r="A1376">
        <v>0</v>
      </c>
      <c r="B1376" s="170">
        <v>2.2676799999999999</v>
      </c>
      <c r="C1376" s="170">
        <v>8.3148199999999992</v>
      </c>
      <c r="D1376" s="180">
        <v>2.9923000000000001E-10</v>
      </c>
      <c r="F1376">
        <v>0</v>
      </c>
      <c r="G1376" s="170">
        <v>2.2676799999999999</v>
      </c>
      <c r="H1376">
        <v>8.3148199999999992</v>
      </c>
      <c r="I1376" s="170">
        <v>5.0876000000000002E-6</v>
      </c>
      <c r="L1376" s="170"/>
      <c r="M1376" s="183">
        <v>0</v>
      </c>
      <c r="N1376" s="111">
        <v>2.2676799999999999</v>
      </c>
      <c r="O1376">
        <v>8.3148199999999992</v>
      </c>
      <c r="P1376" s="170">
        <v>8.0370000000000003E-10</v>
      </c>
      <c r="Q1376" s="170"/>
      <c r="R1376">
        <v>0</v>
      </c>
      <c r="S1376">
        <v>2.2676799999999999</v>
      </c>
      <c r="T1376">
        <v>8.3148199999999992</v>
      </c>
      <c r="U1376" s="170">
        <v>1.5185E-4</v>
      </c>
    </row>
    <row r="1377" spans="1:21" x14ac:dyDescent="0.25">
      <c r="A1377">
        <v>0</v>
      </c>
      <c r="B1377" s="170">
        <v>2.2676799999999999</v>
      </c>
      <c r="C1377" s="170">
        <v>8.5037900000000004</v>
      </c>
      <c r="D1377" s="180">
        <v>2.1569999999999999E-10</v>
      </c>
      <c r="F1377">
        <v>0</v>
      </c>
      <c r="G1377" s="170">
        <v>2.2676799999999999</v>
      </c>
      <c r="H1377">
        <v>8.5037900000000004</v>
      </c>
      <c r="I1377" s="170">
        <v>3.6700999999999998E-6</v>
      </c>
      <c r="L1377" s="170"/>
      <c r="M1377" s="183">
        <v>0</v>
      </c>
      <c r="N1377" s="111">
        <v>2.2676799999999999</v>
      </c>
      <c r="O1377">
        <v>8.5037900000000004</v>
      </c>
      <c r="P1377" s="170">
        <v>6.6591000000000003E-10</v>
      </c>
      <c r="Q1377" s="170"/>
      <c r="R1377">
        <v>0</v>
      </c>
      <c r="S1377">
        <v>2.2676799999999999</v>
      </c>
      <c r="T1377">
        <v>8.5037900000000004</v>
      </c>
      <c r="U1377" s="170">
        <v>1.4189000000000001E-4</v>
      </c>
    </row>
    <row r="1378" spans="1:21" x14ac:dyDescent="0.25">
      <c r="A1378">
        <v>0</v>
      </c>
      <c r="B1378" s="170">
        <v>2.2676799999999999</v>
      </c>
      <c r="C1378" s="170">
        <v>8.6927599999999998</v>
      </c>
      <c r="D1378" s="180">
        <v>1.5439E-10</v>
      </c>
      <c r="F1378">
        <v>0</v>
      </c>
      <c r="G1378" s="170">
        <v>2.2676799999999999</v>
      </c>
      <c r="H1378">
        <v>8.6927599999999998</v>
      </c>
      <c r="I1378" s="170">
        <v>2.6282000000000001E-6</v>
      </c>
      <c r="L1378" s="170"/>
      <c r="M1378" s="183">
        <v>0</v>
      </c>
      <c r="N1378" s="111">
        <v>2.2676799999999999</v>
      </c>
      <c r="O1378">
        <v>8.6927599999999998</v>
      </c>
      <c r="P1378" s="170">
        <v>5.5641000000000005E-10</v>
      </c>
      <c r="Q1378" s="170"/>
      <c r="R1378">
        <v>0</v>
      </c>
      <c r="S1378">
        <v>2.2676799999999999</v>
      </c>
      <c r="T1378">
        <v>8.6927599999999998</v>
      </c>
      <c r="U1378" s="170">
        <v>1.3218E-4</v>
      </c>
    </row>
    <row r="1379" spans="1:21" x14ac:dyDescent="0.25">
      <c r="A1379">
        <v>0</v>
      </c>
      <c r="B1379" s="170">
        <v>2.2676799999999999</v>
      </c>
      <c r="C1379" s="170">
        <v>8.8817400000000006</v>
      </c>
      <c r="D1379" s="180">
        <v>1.0972E-10</v>
      </c>
      <c r="F1379">
        <v>0</v>
      </c>
      <c r="G1379" s="170">
        <v>2.2676799999999999</v>
      </c>
      <c r="H1379">
        <v>8.8817400000000006</v>
      </c>
      <c r="I1379" s="170">
        <v>1.8683E-6</v>
      </c>
      <c r="L1379" s="170"/>
      <c r="M1379" s="183">
        <v>0</v>
      </c>
      <c r="N1379" s="111">
        <v>2.2676799999999999</v>
      </c>
      <c r="O1379">
        <v>8.8817400000000006</v>
      </c>
      <c r="P1379" s="170">
        <v>4.6891999999999997E-10</v>
      </c>
      <c r="Q1379" s="170"/>
      <c r="R1379">
        <v>0</v>
      </c>
      <c r="S1379">
        <v>2.2676799999999999</v>
      </c>
      <c r="T1379">
        <v>8.8817400000000006</v>
      </c>
      <c r="U1379" s="170">
        <v>1.2276E-4</v>
      </c>
    </row>
    <row r="1380" spans="1:21" x14ac:dyDescent="0.25">
      <c r="A1380">
        <v>0</v>
      </c>
      <c r="B1380" s="170">
        <v>2.2676799999999999</v>
      </c>
      <c r="C1380" s="170">
        <v>9.0707100000000001</v>
      </c>
      <c r="D1380" s="180">
        <v>7.7409999999999994E-11</v>
      </c>
      <c r="F1380">
        <v>0</v>
      </c>
      <c r="G1380" s="170">
        <v>2.2676799999999999</v>
      </c>
      <c r="H1380">
        <v>9.0707100000000001</v>
      </c>
      <c r="I1380" s="170">
        <v>1.3183999999999999E-6</v>
      </c>
      <c r="L1380" s="170"/>
      <c r="M1380" s="183">
        <v>0</v>
      </c>
      <c r="N1380" s="111">
        <v>2.2676799999999999</v>
      </c>
      <c r="O1380">
        <v>9.0707100000000001</v>
      </c>
      <c r="P1380" s="170">
        <v>3.9854E-10</v>
      </c>
      <c r="Q1380" s="170"/>
      <c r="R1380">
        <v>0</v>
      </c>
      <c r="S1380">
        <v>2.2676799999999999</v>
      </c>
      <c r="T1380">
        <v>9.0707100000000001</v>
      </c>
      <c r="U1380" s="170">
        <v>1.137E-4</v>
      </c>
    </row>
    <row r="1381" spans="1:21" x14ac:dyDescent="0.25">
      <c r="A1381">
        <v>0</v>
      </c>
      <c r="B1381" s="170">
        <v>2.2676799999999999</v>
      </c>
      <c r="C1381" s="170">
        <v>9.2596799999999995</v>
      </c>
      <c r="D1381" s="180">
        <v>5.4220999999999997E-11</v>
      </c>
      <c r="F1381">
        <v>0</v>
      </c>
      <c r="G1381" s="170">
        <v>2.2676799999999999</v>
      </c>
      <c r="H1381">
        <v>9.2596799999999995</v>
      </c>
      <c r="I1381" s="170">
        <v>9.2353000000000001E-7</v>
      </c>
      <c r="L1381" s="170"/>
      <c r="M1381" s="183">
        <v>0</v>
      </c>
      <c r="N1381" s="111">
        <v>2.2676799999999999</v>
      </c>
      <c r="O1381">
        <v>9.2596799999999995</v>
      </c>
      <c r="P1381" s="170">
        <v>3.4147000000000001E-10</v>
      </c>
      <c r="Q1381" s="170"/>
      <c r="R1381">
        <v>0</v>
      </c>
      <c r="S1381">
        <v>2.2676799999999999</v>
      </c>
      <c r="T1381">
        <v>9.2596799999999995</v>
      </c>
      <c r="U1381" s="170">
        <v>1.0501E-4</v>
      </c>
    </row>
    <row r="1382" spans="1:21" x14ac:dyDescent="0.25">
      <c r="A1382">
        <v>0</v>
      </c>
      <c r="B1382" s="170">
        <v>2.4566499999999998</v>
      </c>
      <c r="C1382" s="170">
        <v>-1.8897299999999999</v>
      </c>
      <c r="D1382" s="180">
        <v>1.9256000000000001E-4</v>
      </c>
      <c r="F1382">
        <v>0</v>
      </c>
      <c r="G1382" s="170">
        <v>2.4566499999999998</v>
      </c>
      <c r="H1382">
        <v>-1.8897299999999999</v>
      </c>
      <c r="I1382" s="170">
        <v>2.1359999999999999E-3</v>
      </c>
      <c r="L1382" s="170"/>
      <c r="M1382" s="183">
        <v>0</v>
      </c>
      <c r="N1382" s="111">
        <v>2.4566499999999998</v>
      </c>
      <c r="O1382">
        <v>-1.8897299999999999</v>
      </c>
      <c r="P1382" s="170">
        <v>1.9225000000000001E-4</v>
      </c>
      <c r="Q1382" s="170"/>
      <c r="R1382">
        <v>0</v>
      </c>
      <c r="S1382">
        <v>2.4566499999999998</v>
      </c>
      <c r="T1382">
        <v>-1.8897299999999999</v>
      </c>
      <c r="U1382" s="170">
        <v>3.2605999999999998E-4</v>
      </c>
    </row>
    <row r="1383" spans="1:21" x14ac:dyDescent="0.25">
      <c r="A1383">
        <v>0</v>
      </c>
      <c r="B1383" s="170">
        <v>2.4566499999999998</v>
      </c>
      <c r="C1383" s="170">
        <v>-1.70075</v>
      </c>
      <c r="D1383" s="180">
        <v>2.6174999999999999E-4</v>
      </c>
      <c r="F1383">
        <v>0</v>
      </c>
      <c r="G1383" s="170">
        <v>2.4566499999999998</v>
      </c>
      <c r="H1383">
        <v>-1.70075</v>
      </c>
      <c r="I1383" s="170">
        <v>2.1535E-3</v>
      </c>
      <c r="L1383" s="170"/>
      <c r="M1383" s="183">
        <v>0</v>
      </c>
      <c r="N1383" s="111">
        <v>2.4566499999999998</v>
      </c>
      <c r="O1383">
        <v>-1.70075</v>
      </c>
      <c r="P1383" s="170">
        <v>2.6143E-4</v>
      </c>
      <c r="Q1383" s="170"/>
      <c r="R1383">
        <v>0</v>
      </c>
      <c r="S1383">
        <v>2.4566499999999998</v>
      </c>
      <c r="T1383">
        <v>-1.70075</v>
      </c>
      <c r="U1383" s="170">
        <v>3.8723000000000002E-4</v>
      </c>
    </row>
    <row r="1384" spans="1:21" x14ac:dyDescent="0.25">
      <c r="A1384">
        <v>0</v>
      </c>
      <c r="B1384" s="170">
        <v>2.4566499999999998</v>
      </c>
      <c r="C1384" s="170">
        <v>-1.5117799999999999</v>
      </c>
      <c r="D1384" s="180">
        <v>3.4776000000000002E-4</v>
      </c>
      <c r="F1384">
        <v>0</v>
      </c>
      <c r="G1384" s="170">
        <v>2.4566499999999998</v>
      </c>
      <c r="H1384">
        <v>-1.5117799999999999</v>
      </c>
      <c r="I1384" s="170">
        <v>2.1687E-3</v>
      </c>
      <c r="L1384" s="170"/>
      <c r="M1384" s="183">
        <v>0</v>
      </c>
      <c r="N1384" s="111">
        <v>2.4566499999999998</v>
      </c>
      <c r="O1384">
        <v>-1.5117799999999999</v>
      </c>
      <c r="P1384" s="170">
        <v>3.4741999999999998E-4</v>
      </c>
      <c r="Q1384" s="170"/>
      <c r="R1384">
        <v>0</v>
      </c>
      <c r="S1384">
        <v>2.4566499999999998</v>
      </c>
      <c r="T1384">
        <v>-1.5117799999999999</v>
      </c>
      <c r="U1384" s="170">
        <v>4.6585000000000002E-4</v>
      </c>
    </row>
    <row r="1385" spans="1:21" x14ac:dyDescent="0.25">
      <c r="A1385">
        <v>0</v>
      </c>
      <c r="B1385" s="170">
        <v>2.4566499999999998</v>
      </c>
      <c r="C1385" s="170">
        <v>-1.32281</v>
      </c>
      <c r="D1385" s="180">
        <v>4.5099000000000002E-4</v>
      </c>
      <c r="F1385">
        <v>0</v>
      </c>
      <c r="G1385" s="170">
        <v>2.4566499999999998</v>
      </c>
      <c r="H1385">
        <v>-1.32281</v>
      </c>
      <c r="I1385" s="170">
        <v>2.1882999999999998E-3</v>
      </c>
      <c r="L1385" s="170"/>
      <c r="M1385" s="183">
        <v>0</v>
      </c>
      <c r="N1385" s="111">
        <v>2.4566499999999998</v>
      </c>
      <c r="O1385">
        <v>-1.32281</v>
      </c>
      <c r="P1385" s="170">
        <v>4.5064999999999998E-4</v>
      </c>
      <c r="Q1385" s="170"/>
      <c r="R1385">
        <v>0</v>
      </c>
      <c r="S1385">
        <v>2.4566499999999998</v>
      </c>
      <c r="T1385">
        <v>-1.32281</v>
      </c>
      <c r="U1385" s="170">
        <v>5.6236999999999997E-4</v>
      </c>
    </row>
    <row r="1386" spans="1:21" x14ac:dyDescent="0.25">
      <c r="A1386">
        <v>0</v>
      </c>
      <c r="B1386" s="170">
        <v>2.4566499999999998</v>
      </c>
      <c r="C1386" s="170">
        <v>-1.1338299999999999</v>
      </c>
      <c r="D1386" s="180">
        <v>5.6977999999999998E-4</v>
      </c>
      <c r="F1386">
        <v>0</v>
      </c>
      <c r="G1386" s="170">
        <v>2.4566499999999998</v>
      </c>
      <c r="H1386">
        <v>-1.1338299999999999</v>
      </c>
      <c r="I1386" s="170">
        <v>2.2174999999999999E-3</v>
      </c>
      <c r="L1386" s="170"/>
      <c r="M1386" s="183">
        <v>0</v>
      </c>
      <c r="N1386" s="111">
        <v>2.4566499999999998</v>
      </c>
      <c r="O1386">
        <v>-1.1338299999999999</v>
      </c>
      <c r="P1386" s="170">
        <v>5.6946000000000004E-4</v>
      </c>
      <c r="Q1386" s="170"/>
      <c r="R1386">
        <v>0</v>
      </c>
      <c r="S1386">
        <v>2.4566499999999998</v>
      </c>
      <c r="T1386">
        <v>-1.1338299999999999</v>
      </c>
      <c r="U1386" s="170">
        <v>6.7515999999999995E-4</v>
      </c>
    </row>
    <row r="1387" spans="1:21" x14ac:dyDescent="0.25">
      <c r="A1387">
        <v>0</v>
      </c>
      <c r="B1387" s="170">
        <v>2.4566499999999998</v>
      </c>
      <c r="C1387" s="170">
        <v>-0.94486000000000003</v>
      </c>
      <c r="D1387" s="180">
        <v>6.9948999999999999E-4</v>
      </c>
      <c r="F1387">
        <v>0</v>
      </c>
      <c r="G1387" s="170">
        <v>2.4566499999999998</v>
      </c>
      <c r="H1387">
        <v>-0.94486000000000003</v>
      </c>
      <c r="I1387" s="170">
        <v>2.2587000000000002E-3</v>
      </c>
      <c r="L1387" s="170"/>
      <c r="M1387" s="183">
        <v>0</v>
      </c>
      <c r="N1387" s="111">
        <v>2.4566499999999998</v>
      </c>
      <c r="O1387">
        <v>-0.94486000000000003</v>
      </c>
      <c r="P1387" s="170">
        <v>6.9919999999999997E-4</v>
      </c>
      <c r="Q1387" s="170"/>
      <c r="R1387">
        <v>0</v>
      </c>
      <c r="S1387">
        <v>2.4566499999999998</v>
      </c>
      <c r="T1387">
        <v>-0.94486000000000003</v>
      </c>
      <c r="U1387" s="170">
        <v>7.9962999999999996E-4</v>
      </c>
    </row>
    <row r="1388" spans="1:21" x14ac:dyDescent="0.25">
      <c r="A1388">
        <v>0</v>
      </c>
      <c r="B1388" s="170">
        <v>2.4566499999999998</v>
      </c>
      <c r="C1388" s="170">
        <v>-0.75588999999999995</v>
      </c>
      <c r="D1388" s="180">
        <v>8.3199999999999995E-4</v>
      </c>
      <c r="F1388">
        <v>0</v>
      </c>
      <c r="G1388" s="170">
        <v>2.4566499999999998</v>
      </c>
      <c r="H1388">
        <v>-0.75588999999999995</v>
      </c>
      <c r="I1388" s="170">
        <v>2.3099000000000001E-3</v>
      </c>
      <c r="L1388" s="170"/>
      <c r="M1388" s="183">
        <v>0</v>
      </c>
      <c r="N1388" s="111">
        <v>2.4566499999999998</v>
      </c>
      <c r="O1388">
        <v>-0.75588999999999995</v>
      </c>
      <c r="P1388" s="170">
        <v>8.3173999999999998E-4</v>
      </c>
      <c r="Q1388" s="170"/>
      <c r="R1388">
        <v>0</v>
      </c>
      <c r="S1388">
        <v>2.4566499999999998</v>
      </c>
      <c r="T1388">
        <v>-0.75588999999999995</v>
      </c>
      <c r="U1388" s="170">
        <v>9.2770999999999999E-4</v>
      </c>
    </row>
    <row r="1389" spans="1:21" x14ac:dyDescent="0.25">
      <c r="A1389">
        <v>0</v>
      </c>
      <c r="B1389" s="170">
        <v>2.4566499999999998</v>
      </c>
      <c r="C1389" s="170">
        <v>-0.56691999999999998</v>
      </c>
      <c r="D1389" s="180">
        <v>9.5591999999999997E-4</v>
      </c>
      <c r="F1389">
        <v>0</v>
      </c>
      <c r="G1389" s="170">
        <v>2.4566499999999998</v>
      </c>
      <c r="H1389">
        <v>-0.56691999999999998</v>
      </c>
      <c r="I1389" s="170">
        <v>2.3651000000000002E-3</v>
      </c>
      <c r="L1389" s="170"/>
      <c r="M1389" s="183">
        <v>0</v>
      </c>
      <c r="N1389" s="111">
        <v>2.4566499999999998</v>
      </c>
      <c r="O1389">
        <v>-0.56691999999999998</v>
      </c>
      <c r="P1389" s="170">
        <v>9.5569999999999997E-4</v>
      </c>
      <c r="Q1389" s="170"/>
      <c r="R1389">
        <v>0</v>
      </c>
      <c r="S1389">
        <v>2.4566499999999998</v>
      </c>
      <c r="T1389">
        <v>-0.56691999999999998</v>
      </c>
      <c r="U1389" s="170">
        <v>1.0480999999999999E-3</v>
      </c>
    </row>
    <row r="1390" spans="1:21" x14ac:dyDescent="0.25">
      <c r="A1390">
        <v>0</v>
      </c>
      <c r="B1390" s="170">
        <v>2.4566499999999998</v>
      </c>
      <c r="C1390" s="170">
        <v>-0.37794</v>
      </c>
      <c r="D1390" s="180">
        <v>1.0579999999999999E-3</v>
      </c>
      <c r="F1390">
        <v>0</v>
      </c>
      <c r="G1390" s="170">
        <v>2.4566499999999998</v>
      </c>
      <c r="H1390">
        <v>-0.37794</v>
      </c>
      <c r="I1390" s="170">
        <v>2.4153E-3</v>
      </c>
      <c r="L1390" s="170"/>
      <c r="M1390" s="183">
        <v>0</v>
      </c>
      <c r="N1390" s="111">
        <v>2.4566499999999998</v>
      </c>
      <c r="O1390">
        <v>-0.37794</v>
      </c>
      <c r="P1390" s="170">
        <v>1.0578E-3</v>
      </c>
      <c r="Q1390" s="170"/>
      <c r="R1390">
        <v>0</v>
      </c>
      <c r="S1390">
        <v>2.4566499999999998</v>
      </c>
      <c r="T1390">
        <v>-0.37794</v>
      </c>
      <c r="U1390" s="170">
        <v>1.1475000000000001E-3</v>
      </c>
    </row>
    <row r="1391" spans="1:21" x14ac:dyDescent="0.25">
      <c r="A1391">
        <v>0</v>
      </c>
      <c r="B1391" s="170">
        <v>2.4566499999999998</v>
      </c>
      <c r="C1391" s="170">
        <v>-0.18897</v>
      </c>
      <c r="D1391" s="180">
        <v>1.1255E-3</v>
      </c>
      <c r="F1391">
        <v>0</v>
      </c>
      <c r="G1391" s="170">
        <v>2.4566499999999998</v>
      </c>
      <c r="H1391">
        <v>-0.18897</v>
      </c>
      <c r="I1391" s="170">
        <v>2.4505E-3</v>
      </c>
      <c r="L1391" s="170"/>
      <c r="M1391" s="183">
        <v>0</v>
      </c>
      <c r="N1391" s="111">
        <v>2.4566499999999998</v>
      </c>
      <c r="O1391">
        <v>-0.18897</v>
      </c>
      <c r="P1391" s="170">
        <v>1.1253000000000001E-3</v>
      </c>
      <c r="Q1391" s="170"/>
      <c r="R1391">
        <v>0</v>
      </c>
      <c r="S1391">
        <v>2.4566499999999998</v>
      </c>
      <c r="T1391">
        <v>-0.18897</v>
      </c>
      <c r="U1391" s="170">
        <v>1.2133999999999999E-3</v>
      </c>
    </row>
    <row r="1392" spans="1:21" x14ac:dyDescent="0.25">
      <c r="A1392">
        <v>0</v>
      </c>
      <c r="B1392" s="170">
        <v>2.4566499999999998</v>
      </c>
      <c r="C1392" s="170">
        <v>0</v>
      </c>
      <c r="D1392" s="180">
        <v>1.1490999999999999E-3</v>
      </c>
      <c r="F1392">
        <v>0</v>
      </c>
      <c r="G1392" s="170">
        <v>2.4566499999999998</v>
      </c>
      <c r="H1392">
        <v>0</v>
      </c>
      <c r="I1392" s="170">
        <v>2.4632E-3</v>
      </c>
      <c r="L1392" s="170"/>
      <c r="M1392" s="183">
        <v>0</v>
      </c>
      <c r="N1392" s="111">
        <v>2.4566499999999998</v>
      </c>
      <c r="O1392">
        <v>0</v>
      </c>
      <c r="P1392" s="170">
        <v>1.1489E-3</v>
      </c>
      <c r="Q1392" s="170"/>
      <c r="R1392">
        <v>0</v>
      </c>
      <c r="S1392">
        <v>2.4566499999999998</v>
      </c>
      <c r="T1392">
        <v>0</v>
      </c>
      <c r="U1392" s="170">
        <v>1.2365E-3</v>
      </c>
    </row>
    <row r="1393" spans="1:21" x14ac:dyDescent="0.25">
      <c r="A1393">
        <v>0</v>
      </c>
      <c r="B1393" s="170">
        <v>2.4566499999999998</v>
      </c>
      <c r="C1393" s="170">
        <v>0.18898000000000001</v>
      </c>
      <c r="D1393" s="180">
        <v>1.1255E-3</v>
      </c>
      <c r="F1393">
        <v>0</v>
      </c>
      <c r="G1393" s="170">
        <v>2.4566499999999998</v>
      </c>
      <c r="H1393">
        <v>0.18898000000000001</v>
      </c>
      <c r="I1393" s="170">
        <v>2.4505E-3</v>
      </c>
      <c r="L1393" s="170"/>
      <c r="M1393" s="183">
        <v>0</v>
      </c>
      <c r="N1393" s="111">
        <v>2.4566499999999998</v>
      </c>
      <c r="O1393">
        <v>0.18898000000000001</v>
      </c>
      <c r="P1393" s="170">
        <v>1.1253000000000001E-3</v>
      </c>
      <c r="Q1393" s="170"/>
      <c r="R1393">
        <v>0</v>
      </c>
      <c r="S1393">
        <v>2.4566499999999998</v>
      </c>
      <c r="T1393">
        <v>0.18898000000000001</v>
      </c>
      <c r="U1393" s="170">
        <v>1.2133999999999999E-3</v>
      </c>
    </row>
    <row r="1394" spans="1:21" x14ac:dyDescent="0.25">
      <c r="A1394">
        <v>0</v>
      </c>
      <c r="B1394" s="170">
        <v>2.4566499999999998</v>
      </c>
      <c r="C1394" s="170">
        <v>0.37795000000000001</v>
      </c>
      <c r="D1394" s="180">
        <v>1.0579999999999999E-3</v>
      </c>
      <c r="F1394">
        <v>0</v>
      </c>
      <c r="G1394" s="170">
        <v>2.4566499999999998</v>
      </c>
      <c r="H1394">
        <v>0.37795000000000001</v>
      </c>
      <c r="I1394" s="170">
        <v>2.4153E-3</v>
      </c>
      <c r="L1394" s="170"/>
      <c r="M1394" s="183">
        <v>0</v>
      </c>
      <c r="N1394" s="111">
        <v>2.4566499999999998</v>
      </c>
      <c r="O1394">
        <v>0.37795000000000001</v>
      </c>
      <c r="P1394" s="170">
        <v>1.0578E-3</v>
      </c>
      <c r="Q1394" s="170"/>
      <c r="R1394">
        <v>0</v>
      </c>
      <c r="S1394">
        <v>2.4566499999999998</v>
      </c>
      <c r="T1394">
        <v>0.37795000000000001</v>
      </c>
      <c r="U1394" s="170">
        <v>1.1475000000000001E-3</v>
      </c>
    </row>
    <row r="1395" spans="1:21" x14ac:dyDescent="0.25">
      <c r="A1395">
        <v>0</v>
      </c>
      <c r="B1395" s="170">
        <v>2.4566499999999998</v>
      </c>
      <c r="C1395" s="170">
        <v>0.56691999999999998</v>
      </c>
      <c r="D1395" s="180">
        <v>9.5591999999999997E-4</v>
      </c>
      <c r="F1395">
        <v>0</v>
      </c>
      <c r="G1395" s="170">
        <v>2.4566499999999998</v>
      </c>
      <c r="H1395">
        <v>0.56691999999999998</v>
      </c>
      <c r="I1395" s="170">
        <v>2.3651000000000002E-3</v>
      </c>
      <c r="L1395" s="170"/>
      <c r="M1395" s="183">
        <v>0</v>
      </c>
      <c r="N1395" s="111">
        <v>2.4566499999999998</v>
      </c>
      <c r="O1395">
        <v>0.56691999999999998</v>
      </c>
      <c r="P1395" s="170">
        <v>9.5569999999999997E-4</v>
      </c>
      <c r="Q1395" s="170"/>
      <c r="R1395">
        <v>0</v>
      </c>
      <c r="S1395">
        <v>2.4566499999999998</v>
      </c>
      <c r="T1395">
        <v>0.56691999999999998</v>
      </c>
      <c r="U1395" s="170">
        <v>1.0480999999999999E-3</v>
      </c>
    </row>
    <row r="1396" spans="1:21" x14ac:dyDescent="0.25">
      <c r="A1396">
        <v>0</v>
      </c>
      <c r="B1396" s="170">
        <v>2.4566499999999998</v>
      </c>
      <c r="C1396" s="170">
        <v>0.75590000000000002</v>
      </c>
      <c r="D1396" s="180">
        <v>8.3199999999999995E-4</v>
      </c>
      <c r="F1396">
        <v>0</v>
      </c>
      <c r="G1396" s="170">
        <v>2.4566499999999998</v>
      </c>
      <c r="H1396">
        <v>0.75590000000000002</v>
      </c>
      <c r="I1396" s="170">
        <v>2.3099000000000001E-3</v>
      </c>
      <c r="L1396" s="170"/>
      <c r="M1396" s="183">
        <v>0</v>
      </c>
      <c r="N1396" s="111">
        <v>2.4566499999999998</v>
      </c>
      <c r="O1396">
        <v>0.75590000000000002</v>
      </c>
      <c r="P1396" s="170">
        <v>8.3173999999999998E-4</v>
      </c>
      <c r="Q1396" s="170"/>
      <c r="R1396">
        <v>0</v>
      </c>
      <c r="S1396">
        <v>2.4566499999999998</v>
      </c>
      <c r="T1396">
        <v>0.75590000000000002</v>
      </c>
      <c r="U1396" s="170">
        <v>9.2770999999999999E-4</v>
      </c>
    </row>
    <row r="1397" spans="1:21" x14ac:dyDescent="0.25">
      <c r="A1397">
        <v>0</v>
      </c>
      <c r="B1397" s="170">
        <v>2.4566499999999998</v>
      </c>
      <c r="C1397" s="170">
        <v>0.94486999999999999</v>
      </c>
      <c r="D1397" s="180">
        <v>6.9948999999999999E-4</v>
      </c>
      <c r="F1397">
        <v>0</v>
      </c>
      <c r="G1397" s="170">
        <v>2.4566499999999998</v>
      </c>
      <c r="H1397">
        <v>0.94486999999999999</v>
      </c>
      <c r="I1397" s="170">
        <v>2.2587000000000002E-3</v>
      </c>
      <c r="L1397" s="170"/>
      <c r="M1397" s="183">
        <v>0</v>
      </c>
      <c r="N1397" s="111">
        <v>2.4566499999999998</v>
      </c>
      <c r="O1397">
        <v>0.94486999999999999</v>
      </c>
      <c r="P1397" s="170">
        <v>6.9919999999999997E-4</v>
      </c>
      <c r="Q1397" s="170"/>
      <c r="R1397">
        <v>0</v>
      </c>
      <c r="S1397">
        <v>2.4566499999999998</v>
      </c>
      <c r="T1397">
        <v>0.94486999999999999</v>
      </c>
      <c r="U1397" s="170">
        <v>7.9962999999999996E-4</v>
      </c>
    </row>
    <row r="1398" spans="1:21" x14ac:dyDescent="0.25">
      <c r="A1398">
        <v>0</v>
      </c>
      <c r="B1398" s="170">
        <v>2.4566499999999998</v>
      </c>
      <c r="C1398" s="170">
        <v>1.13384</v>
      </c>
      <c r="D1398" s="180">
        <v>5.6977999999999998E-4</v>
      </c>
      <c r="F1398">
        <v>0</v>
      </c>
      <c r="G1398" s="170">
        <v>2.4566499999999998</v>
      </c>
      <c r="H1398">
        <v>1.13384</v>
      </c>
      <c r="I1398" s="170">
        <v>2.2174999999999999E-3</v>
      </c>
      <c r="L1398" s="170"/>
      <c r="M1398" s="183">
        <v>0</v>
      </c>
      <c r="N1398" s="111">
        <v>2.4566499999999998</v>
      </c>
      <c r="O1398">
        <v>1.13384</v>
      </c>
      <c r="P1398" s="170">
        <v>5.6946000000000004E-4</v>
      </c>
      <c r="Q1398" s="170"/>
      <c r="R1398">
        <v>0</v>
      </c>
      <c r="S1398">
        <v>2.4566499999999998</v>
      </c>
      <c r="T1398">
        <v>1.13384</v>
      </c>
      <c r="U1398" s="170">
        <v>6.7515999999999995E-4</v>
      </c>
    </row>
    <row r="1399" spans="1:21" x14ac:dyDescent="0.25">
      <c r="A1399">
        <v>0</v>
      </c>
      <c r="B1399" s="170">
        <v>2.4566499999999998</v>
      </c>
      <c r="C1399" s="170">
        <v>1.32281</v>
      </c>
      <c r="D1399" s="180">
        <v>4.5099000000000002E-4</v>
      </c>
      <c r="F1399">
        <v>0</v>
      </c>
      <c r="G1399" s="170">
        <v>2.4566499999999998</v>
      </c>
      <c r="H1399">
        <v>1.32281</v>
      </c>
      <c r="I1399" s="170">
        <v>2.1882999999999998E-3</v>
      </c>
      <c r="L1399" s="170"/>
      <c r="M1399" s="183">
        <v>0</v>
      </c>
      <c r="N1399" s="111">
        <v>2.4566499999999998</v>
      </c>
      <c r="O1399">
        <v>1.32281</v>
      </c>
      <c r="P1399" s="170">
        <v>4.5064999999999998E-4</v>
      </c>
      <c r="Q1399" s="170"/>
      <c r="R1399">
        <v>0</v>
      </c>
      <c r="S1399">
        <v>2.4566499999999998</v>
      </c>
      <c r="T1399">
        <v>1.32281</v>
      </c>
      <c r="U1399" s="170">
        <v>5.6236999999999997E-4</v>
      </c>
    </row>
    <row r="1400" spans="1:21" x14ac:dyDescent="0.25">
      <c r="A1400">
        <v>0</v>
      </c>
      <c r="B1400" s="170">
        <v>2.4566499999999998</v>
      </c>
      <c r="C1400" s="170">
        <v>1.51179</v>
      </c>
      <c r="D1400" s="180">
        <v>3.4776000000000002E-4</v>
      </c>
      <c r="F1400">
        <v>0</v>
      </c>
      <c r="G1400" s="170">
        <v>2.4566499999999998</v>
      </c>
      <c r="H1400">
        <v>1.51179</v>
      </c>
      <c r="I1400" s="170">
        <v>2.1687E-3</v>
      </c>
      <c r="L1400" s="170"/>
      <c r="M1400" s="183">
        <v>0</v>
      </c>
      <c r="N1400" s="111">
        <v>2.4566499999999998</v>
      </c>
      <c r="O1400">
        <v>1.51179</v>
      </c>
      <c r="P1400" s="170">
        <v>3.4741999999999998E-4</v>
      </c>
      <c r="Q1400" s="170"/>
      <c r="R1400">
        <v>0</v>
      </c>
      <c r="S1400">
        <v>2.4566499999999998</v>
      </c>
      <c r="T1400">
        <v>1.51179</v>
      </c>
      <c r="U1400" s="170">
        <v>4.6585000000000002E-4</v>
      </c>
    </row>
    <row r="1401" spans="1:21" x14ac:dyDescent="0.25">
      <c r="A1401">
        <v>0</v>
      </c>
      <c r="B1401" s="170">
        <v>2.4566499999999998</v>
      </c>
      <c r="C1401" s="170">
        <v>1.70076</v>
      </c>
      <c r="D1401" s="180">
        <v>2.6174999999999999E-4</v>
      </c>
      <c r="F1401">
        <v>0</v>
      </c>
      <c r="G1401" s="170">
        <v>2.4566499999999998</v>
      </c>
      <c r="H1401">
        <v>1.70076</v>
      </c>
      <c r="I1401" s="170">
        <v>2.1535E-3</v>
      </c>
      <c r="L1401" s="170"/>
      <c r="M1401" s="183">
        <v>0</v>
      </c>
      <c r="N1401" s="111">
        <v>2.4566499999999998</v>
      </c>
      <c r="O1401">
        <v>1.70076</v>
      </c>
      <c r="P1401" s="170">
        <v>2.6143E-4</v>
      </c>
      <c r="Q1401" s="170"/>
      <c r="R1401">
        <v>0</v>
      </c>
      <c r="S1401">
        <v>2.4566499999999998</v>
      </c>
      <c r="T1401">
        <v>1.70076</v>
      </c>
      <c r="U1401" s="170">
        <v>3.8723000000000002E-4</v>
      </c>
    </row>
    <row r="1402" spans="1:21" x14ac:dyDescent="0.25">
      <c r="A1402">
        <v>0</v>
      </c>
      <c r="B1402" s="170">
        <v>2.4566499999999998</v>
      </c>
      <c r="C1402" s="170">
        <v>1.8897299999999999</v>
      </c>
      <c r="D1402" s="180">
        <v>1.9256000000000001E-4</v>
      </c>
      <c r="F1402">
        <v>0</v>
      </c>
      <c r="G1402" s="170">
        <v>2.4566499999999998</v>
      </c>
      <c r="H1402">
        <v>1.8897299999999999</v>
      </c>
      <c r="I1402" s="170">
        <v>2.1359999999999999E-3</v>
      </c>
      <c r="L1402" s="170"/>
      <c r="M1402" s="183">
        <v>0</v>
      </c>
      <c r="N1402" s="111">
        <v>2.4566499999999998</v>
      </c>
      <c r="O1402">
        <v>1.8897299999999999</v>
      </c>
      <c r="P1402" s="170">
        <v>1.9225000000000001E-4</v>
      </c>
      <c r="Q1402" s="170"/>
      <c r="R1402">
        <v>0</v>
      </c>
      <c r="S1402">
        <v>2.4566499999999998</v>
      </c>
      <c r="T1402">
        <v>1.8897299999999999</v>
      </c>
      <c r="U1402" s="170">
        <v>3.2605999999999998E-4</v>
      </c>
    </row>
    <row r="1403" spans="1:21" x14ac:dyDescent="0.25">
      <c r="A1403">
        <v>0</v>
      </c>
      <c r="B1403" s="170">
        <v>2.4566499999999998</v>
      </c>
      <c r="C1403" s="170">
        <v>2.0787100000000001</v>
      </c>
      <c r="D1403" s="180">
        <v>1.3854000000000001E-4</v>
      </c>
      <c r="F1403">
        <v>0</v>
      </c>
      <c r="G1403" s="170">
        <v>2.4566499999999998</v>
      </c>
      <c r="H1403">
        <v>2.0787100000000001</v>
      </c>
      <c r="I1403" s="170">
        <v>2.1094999999999998E-3</v>
      </c>
      <c r="L1403" s="170"/>
      <c r="M1403" s="183">
        <v>0</v>
      </c>
      <c r="N1403" s="111">
        <v>2.4566499999999998</v>
      </c>
      <c r="O1403">
        <v>2.0787100000000001</v>
      </c>
      <c r="P1403" s="170">
        <v>1.3825999999999999E-4</v>
      </c>
      <c r="Q1403" s="170"/>
      <c r="R1403">
        <v>0</v>
      </c>
      <c r="S1403">
        <v>2.4566499999999998</v>
      </c>
      <c r="T1403">
        <v>2.0787100000000001</v>
      </c>
      <c r="U1403" s="170">
        <v>2.8067000000000001E-4</v>
      </c>
    </row>
    <row r="1404" spans="1:21" x14ac:dyDescent="0.25">
      <c r="A1404">
        <v>0</v>
      </c>
      <c r="B1404" s="170">
        <v>2.4566499999999998</v>
      </c>
      <c r="C1404" s="170">
        <v>2.2676799999999999</v>
      </c>
      <c r="D1404" s="180">
        <v>9.7493999999999999E-5</v>
      </c>
      <c r="F1404">
        <v>0</v>
      </c>
      <c r="G1404" s="170">
        <v>2.4566499999999998</v>
      </c>
      <c r="H1404">
        <v>2.2676799999999999</v>
      </c>
      <c r="I1404" s="170">
        <v>2.0685999999999999E-3</v>
      </c>
      <c r="L1404" s="170"/>
      <c r="M1404" s="183">
        <v>0</v>
      </c>
      <c r="N1404" s="111">
        <v>2.4566499999999998</v>
      </c>
      <c r="O1404">
        <v>2.2676799999999999</v>
      </c>
      <c r="P1404" s="170">
        <v>9.7250999999999994E-5</v>
      </c>
      <c r="Q1404" s="170"/>
      <c r="R1404">
        <v>0</v>
      </c>
      <c r="S1404">
        <v>2.4566499999999998</v>
      </c>
      <c r="T1404">
        <v>2.2676799999999999</v>
      </c>
      <c r="U1404" s="170">
        <v>2.4882000000000002E-4</v>
      </c>
    </row>
    <row r="1405" spans="1:21" x14ac:dyDescent="0.25">
      <c r="A1405">
        <v>0</v>
      </c>
      <c r="B1405" s="170">
        <v>2.4566499999999998</v>
      </c>
      <c r="C1405" s="170">
        <v>2.4566499999999998</v>
      </c>
      <c r="D1405" s="180">
        <v>6.7095999999999996E-5</v>
      </c>
      <c r="F1405">
        <v>0</v>
      </c>
      <c r="G1405" s="170">
        <v>2.4566499999999998</v>
      </c>
      <c r="H1405">
        <v>2.4566499999999998</v>
      </c>
      <c r="I1405" s="170">
        <v>2.0095E-3</v>
      </c>
      <c r="L1405" s="170"/>
      <c r="M1405" s="183">
        <v>0</v>
      </c>
      <c r="N1405" s="111">
        <v>2.4566499999999998</v>
      </c>
      <c r="O1405">
        <v>2.4566499999999998</v>
      </c>
      <c r="P1405" s="170">
        <v>6.6891999999999996E-5</v>
      </c>
      <c r="Q1405" s="170"/>
      <c r="R1405">
        <v>0</v>
      </c>
      <c r="S1405">
        <v>2.4566499999999998</v>
      </c>
      <c r="T1405">
        <v>2.4566499999999998</v>
      </c>
      <c r="U1405" s="170">
        <v>2.2809999999999999E-4</v>
      </c>
    </row>
    <row r="1406" spans="1:21" x14ac:dyDescent="0.25">
      <c r="A1406">
        <v>0</v>
      </c>
      <c r="B1406" s="170">
        <v>2.4566499999999998</v>
      </c>
      <c r="C1406" s="170">
        <v>2.6456300000000001</v>
      </c>
      <c r="D1406" s="180">
        <v>4.5148000000000002E-5</v>
      </c>
      <c r="F1406">
        <v>0</v>
      </c>
      <c r="G1406" s="170">
        <v>2.4566499999999998</v>
      </c>
      <c r="H1406">
        <v>2.6456300000000001</v>
      </c>
      <c r="I1406" s="170">
        <v>1.9307E-3</v>
      </c>
      <c r="L1406" s="170"/>
      <c r="M1406" s="183">
        <v>0</v>
      </c>
      <c r="N1406" s="111">
        <v>2.4566499999999998</v>
      </c>
      <c r="O1406">
        <v>2.6456300000000001</v>
      </c>
      <c r="P1406" s="170">
        <v>4.4981999999999997E-5</v>
      </c>
      <c r="Q1406" s="170"/>
      <c r="R1406">
        <v>0</v>
      </c>
      <c r="S1406">
        <v>2.4566499999999998</v>
      </c>
      <c r="T1406">
        <v>2.6456300000000001</v>
      </c>
      <c r="U1406" s="170">
        <v>2.1623000000000001E-4</v>
      </c>
    </row>
    <row r="1407" spans="1:21" x14ac:dyDescent="0.25">
      <c r="A1407">
        <v>0</v>
      </c>
      <c r="B1407" s="170">
        <v>2.4566499999999998</v>
      </c>
      <c r="C1407" s="170">
        <v>2.8346</v>
      </c>
      <c r="D1407" s="180">
        <v>2.9700999999999999E-5</v>
      </c>
      <c r="F1407">
        <v>0</v>
      </c>
      <c r="G1407" s="170">
        <v>2.4566499999999998</v>
      </c>
      <c r="H1407">
        <v>2.8346</v>
      </c>
      <c r="I1407" s="170">
        <v>1.8327E-3</v>
      </c>
      <c r="L1407" s="170"/>
      <c r="M1407" s="183">
        <v>0</v>
      </c>
      <c r="N1407" s="111">
        <v>2.4566499999999998</v>
      </c>
      <c r="O1407">
        <v>2.8346</v>
      </c>
      <c r="P1407" s="170">
        <v>2.9570999999999999E-5</v>
      </c>
      <c r="Q1407" s="170"/>
      <c r="R1407">
        <v>0</v>
      </c>
      <c r="S1407">
        <v>2.4566499999999998</v>
      </c>
      <c r="T1407">
        <v>2.8346</v>
      </c>
      <c r="U1407" s="170">
        <v>2.1113999999999999E-4</v>
      </c>
    </row>
    <row r="1408" spans="1:21" x14ac:dyDescent="0.25">
      <c r="A1408">
        <v>0</v>
      </c>
      <c r="B1408" s="170">
        <v>2.4566499999999998</v>
      </c>
      <c r="C1408" s="170">
        <v>3.0235699999999999</v>
      </c>
      <c r="D1408" s="180">
        <v>1.9108000000000001E-5</v>
      </c>
      <c r="F1408">
        <v>0</v>
      </c>
      <c r="G1408" s="170">
        <v>2.4566499999999998</v>
      </c>
      <c r="H1408">
        <v>3.0235699999999999</v>
      </c>
      <c r="I1408" s="170">
        <v>1.7177E-3</v>
      </c>
      <c r="L1408" s="170"/>
      <c r="M1408" s="183">
        <v>0</v>
      </c>
      <c r="N1408" s="111">
        <v>2.4566499999999998</v>
      </c>
      <c r="O1408">
        <v>3.0235699999999999</v>
      </c>
      <c r="P1408" s="170">
        <v>1.9009999999999999E-5</v>
      </c>
      <c r="Q1408" s="170"/>
      <c r="R1408">
        <v>0</v>
      </c>
      <c r="S1408">
        <v>2.4566499999999998</v>
      </c>
      <c r="T1408">
        <v>3.0235699999999999</v>
      </c>
      <c r="U1408" s="170">
        <v>2.1102E-4</v>
      </c>
    </row>
    <row r="1409" spans="1:21" x14ac:dyDescent="0.25">
      <c r="A1409">
        <v>0</v>
      </c>
      <c r="B1409" s="170">
        <v>2.4566499999999998</v>
      </c>
      <c r="C1409" s="170">
        <v>3.2125400000000002</v>
      </c>
      <c r="D1409" s="180">
        <v>1.2031000000000001E-5</v>
      </c>
      <c r="F1409">
        <v>0</v>
      </c>
      <c r="G1409" s="170">
        <v>2.4566499999999998</v>
      </c>
      <c r="H1409">
        <v>3.2125400000000002</v>
      </c>
      <c r="I1409" s="170">
        <v>1.5891E-3</v>
      </c>
      <c r="L1409" s="170"/>
      <c r="M1409" s="183">
        <v>0</v>
      </c>
      <c r="N1409" s="111">
        <v>2.4566499999999998</v>
      </c>
      <c r="O1409">
        <v>3.2125400000000002</v>
      </c>
      <c r="P1409" s="170">
        <v>1.1959E-5</v>
      </c>
      <c r="Q1409" s="170"/>
      <c r="R1409">
        <v>0</v>
      </c>
      <c r="S1409">
        <v>2.4566499999999998</v>
      </c>
      <c r="T1409">
        <v>3.2125400000000002</v>
      </c>
      <c r="U1409" s="170">
        <v>2.1439000000000001E-4</v>
      </c>
    </row>
    <row r="1410" spans="1:21" x14ac:dyDescent="0.25">
      <c r="A1410">
        <v>0</v>
      </c>
      <c r="B1410" s="170">
        <v>2.4566499999999998</v>
      </c>
      <c r="C1410" s="170">
        <v>3.4015200000000001</v>
      </c>
      <c r="D1410" s="180">
        <v>7.4232000000000003E-6</v>
      </c>
      <c r="F1410">
        <v>0</v>
      </c>
      <c r="G1410" s="170">
        <v>2.4566499999999998</v>
      </c>
      <c r="H1410">
        <v>3.4015200000000001</v>
      </c>
      <c r="I1410" s="170">
        <v>1.4514E-3</v>
      </c>
      <c r="L1410" s="170"/>
      <c r="M1410" s="183">
        <v>0</v>
      </c>
      <c r="N1410" s="111">
        <v>2.4566499999999998</v>
      </c>
      <c r="O1410">
        <v>3.4015200000000001</v>
      </c>
      <c r="P1410" s="170">
        <v>7.3729000000000002E-6</v>
      </c>
      <c r="Q1410" s="170"/>
      <c r="R1410">
        <v>0</v>
      </c>
      <c r="S1410">
        <v>2.4566499999999998</v>
      </c>
      <c r="T1410">
        <v>3.4015200000000001</v>
      </c>
      <c r="U1410" s="170">
        <v>2.2001E-4</v>
      </c>
    </row>
    <row r="1411" spans="1:21" x14ac:dyDescent="0.25">
      <c r="A1411">
        <v>0</v>
      </c>
      <c r="B1411" s="170">
        <v>2.4566499999999998</v>
      </c>
      <c r="C1411" s="170">
        <v>3.59049</v>
      </c>
      <c r="D1411" s="180">
        <v>4.4971999999999999E-6</v>
      </c>
      <c r="F1411">
        <v>0</v>
      </c>
      <c r="G1411" s="170">
        <v>2.4566499999999998</v>
      </c>
      <c r="H1411">
        <v>3.59049</v>
      </c>
      <c r="I1411" s="170">
        <v>1.3089E-3</v>
      </c>
      <c r="L1411" s="170"/>
      <c r="M1411" s="183">
        <v>0</v>
      </c>
      <c r="N1411" s="111">
        <v>2.4566499999999998</v>
      </c>
      <c r="O1411">
        <v>3.59049</v>
      </c>
      <c r="P1411" s="170">
        <v>4.4637000000000001E-6</v>
      </c>
      <c r="Q1411" s="170"/>
      <c r="R1411">
        <v>0</v>
      </c>
      <c r="S1411">
        <v>2.4566499999999998</v>
      </c>
      <c r="T1411">
        <v>3.59049</v>
      </c>
      <c r="U1411" s="170">
        <v>2.2692E-4</v>
      </c>
    </row>
    <row r="1412" spans="1:21" x14ac:dyDescent="0.25">
      <c r="A1412">
        <v>0</v>
      </c>
      <c r="B1412" s="170">
        <v>2.4566499999999998</v>
      </c>
      <c r="C1412" s="170">
        <v>3.7794599999999998</v>
      </c>
      <c r="D1412" s="180">
        <v>2.6827000000000002E-6</v>
      </c>
      <c r="F1412">
        <v>0</v>
      </c>
      <c r="G1412" s="170">
        <v>2.4566499999999998</v>
      </c>
      <c r="H1412">
        <v>3.7794599999999998</v>
      </c>
      <c r="I1412" s="170">
        <v>1.1659000000000001E-3</v>
      </c>
      <c r="L1412" s="170"/>
      <c r="M1412" s="183">
        <v>0</v>
      </c>
      <c r="N1412" s="111">
        <v>2.4566499999999998</v>
      </c>
      <c r="O1412">
        <v>3.7794599999999998</v>
      </c>
      <c r="P1412" s="170">
        <v>2.6616999999999999E-6</v>
      </c>
      <c r="Q1412" s="170"/>
      <c r="R1412">
        <v>0</v>
      </c>
      <c r="S1412">
        <v>2.4566499999999998</v>
      </c>
      <c r="T1412">
        <v>3.7794599999999998</v>
      </c>
      <c r="U1412" s="170">
        <v>2.3437999999999999E-4</v>
      </c>
    </row>
    <row r="1413" spans="1:21" x14ac:dyDescent="0.25">
      <c r="A1413">
        <v>0</v>
      </c>
      <c r="B1413" s="170">
        <v>2.4566499999999998</v>
      </c>
      <c r="C1413" s="170">
        <v>3.9684400000000002</v>
      </c>
      <c r="D1413" s="180">
        <v>1.5815E-6</v>
      </c>
      <c r="F1413">
        <v>0</v>
      </c>
      <c r="G1413" s="170">
        <v>2.4566499999999998</v>
      </c>
      <c r="H1413">
        <v>3.9684400000000002</v>
      </c>
      <c r="I1413" s="170">
        <v>1.0263E-3</v>
      </c>
      <c r="L1413" s="170"/>
      <c r="M1413" s="183">
        <v>0</v>
      </c>
      <c r="N1413" s="111">
        <v>2.4566499999999998</v>
      </c>
      <c r="O1413">
        <v>3.9684400000000002</v>
      </c>
      <c r="P1413" s="170">
        <v>1.5694E-6</v>
      </c>
      <c r="Q1413" s="170"/>
      <c r="R1413">
        <v>0</v>
      </c>
      <c r="S1413">
        <v>2.4566499999999998</v>
      </c>
      <c r="T1413">
        <v>3.9684400000000002</v>
      </c>
      <c r="U1413" s="170">
        <v>2.4180999999999999E-4</v>
      </c>
    </row>
    <row r="1414" spans="1:21" x14ac:dyDescent="0.25">
      <c r="A1414">
        <v>0</v>
      </c>
      <c r="B1414" s="170">
        <v>2.4566499999999998</v>
      </c>
      <c r="C1414" s="170">
        <v>4.1574099999999996</v>
      </c>
      <c r="D1414" s="180">
        <v>9.2564000000000002E-7</v>
      </c>
      <c r="F1414">
        <v>0</v>
      </c>
      <c r="G1414" s="170">
        <v>2.4566499999999998</v>
      </c>
      <c r="H1414">
        <v>4.1574099999999996</v>
      </c>
      <c r="I1414" s="170">
        <v>8.9327000000000004E-4</v>
      </c>
      <c r="L1414" s="170"/>
      <c r="M1414" s="183">
        <v>0</v>
      </c>
      <c r="N1414" s="111">
        <v>2.4566499999999998</v>
      </c>
      <c r="O1414">
        <v>4.1574099999999996</v>
      </c>
      <c r="P1414" s="170">
        <v>9.1968000000000004E-7</v>
      </c>
      <c r="Q1414" s="170"/>
      <c r="R1414">
        <v>0</v>
      </c>
      <c r="S1414">
        <v>2.4566499999999998</v>
      </c>
      <c r="T1414">
        <v>4.1574099999999996</v>
      </c>
      <c r="U1414" s="170">
        <v>2.4878999999999998E-4</v>
      </c>
    </row>
    <row r="1415" spans="1:21" x14ac:dyDescent="0.25">
      <c r="A1415">
        <v>0</v>
      </c>
      <c r="B1415" s="170">
        <v>2.4566499999999998</v>
      </c>
      <c r="C1415" s="170">
        <v>4.3463799999999999</v>
      </c>
      <c r="D1415" s="180">
        <v>5.4089999999999998E-7</v>
      </c>
      <c r="F1415">
        <v>0</v>
      </c>
      <c r="G1415" s="170">
        <v>2.4566499999999998</v>
      </c>
      <c r="H1415">
        <v>4.3463799999999999</v>
      </c>
      <c r="I1415" s="170">
        <v>7.6906000000000001E-4</v>
      </c>
      <c r="L1415" s="170"/>
      <c r="M1415" s="183">
        <v>0</v>
      </c>
      <c r="N1415" s="111">
        <v>2.4566499999999998</v>
      </c>
      <c r="O1415">
        <v>4.3463799999999999</v>
      </c>
      <c r="P1415" s="170">
        <v>5.3888999999999998E-7</v>
      </c>
      <c r="Q1415" s="170"/>
      <c r="R1415">
        <v>0</v>
      </c>
      <c r="S1415">
        <v>2.4566499999999998</v>
      </c>
      <c r="T1415">
        <v>4.3463799999999999</v>
      </c>
      <c r="U1415" s="170">
        <v>2.5500000000000002E-4</v>
      </c>
    </row>
    <row r="1416" spans="1:21" x14ac:dyDescent="0.25">
      <c r="A1416">
        <v>0</v>
      </c>
      <c r="B1416" s="170">
        <v>2.4566499999999998</v>
      </c>
      <c r="C1416" s="170">
        <v>4.5353599999999998</v>
      </c>
      <c r="D1416" s="180">
        <v>3.1758999999999997E-7</v>
      </c>
      <c r="F1416">
        <v>0</v>
      </c>
      <c r="G1416" s="170">
        <v>2.4566499999999998</v>
      </c>
      <c r="H1416">
        <v>4.5353599999999998</v>
      </c>
      <c r="I1416" s="170">
        <v>6.5529E-4</v>
      </c>
      <c r="L1416" s="170"/>
      <c r="M1416" s="183">
        <v>0</v>
      </c>
      <c r="N1416" s="111">
        <v>2.4566499999999998</v>
      </c>
      <c r="O1416">
        <v>4.5353599999999998</v>
      </c>
      <c r="P1416" s="170">
        <v>3.1801999999999998E-7</v>
      </c>
      <c r="Q1416" s="170"/>
      <c r="R1416">
        <v>0</v>
      </c>
      <c r="S1416">
        <v>2.4566499999999998</v>
      </c>
      <c r="T1416">
        <v>4.5353599999999998</v>
      </c>
      <c r="U1416" s="170">
        <v>2.6023000000000002E-4</v>
      </c>
    </row>
    <row r="1417" spans="1:21" x14ac:dyDescent="0.25">
      <c r="A1417">
        <v>0</v>
      </c>
      <c r="B1417" s="170">
        <v>2.4566499999999998</v>
      </c>
      <c r="C1417" s="170">
        <v>4.7243300000000001</v>
      </c>
      <c r="D1417" s="180">
        <v>1.8867999999999999E-7</v>
      </c>
      <c r="F1417">
        <v>0</v>
      </c>
      <c r="G1417" s="170">
        <v>2.4566499999999998</v>
      </c>
      <c r="H1417">
        <v>4.7243300000000001</v>
      </c>
      <c r="I1417" s="170">
        <v>5.5285999999999996E-4</v>
      </c>
      <c r="L1417" s="170"/>
      <c r="M1417" s="183">
        <v>0</v>
      </c>
      <c r="N1417" s="111">
        <v>2.4566499999999998</v>
      </c>
      <c r="O1417">
        <v>4.7243300000000001</v>
      </c>
      <c r="P1417" s="170">
        <v>1.9047000000000001E-7</v>
      </c>
      <c r="Q1417" s="170"/>
      <c r="R1417">
        <v>0</v>
      </c>
      <c r="S1417">
        <v>2.4566499999999998</v>
      </c>
      <c r="T1417">
        <v>4.7243300000000001</v>
      </c>
      <c r="U1417" s="170">
        <v>2.6429999999999997E-4</v>
      </c>
    </row>
    <row r="1418" spans="1:21" x14ac:dyDescent="0.25">
      <c r="A1418">
        <v>0</v>
      </c>
      <c r="B1418" s="170">
        <v>2.4566499999999998</v>
      </c>
      <c r="C1418" s="170">
        <v>4.9132999999999996</v>
      </c>
      <c r="D1418" s="180">
        <v>1.1419000000000001E-7</v>
      </c>
      <c r="F1418">
        <v>0</v>
      </c>
      <c r="G1418" s="170">
        <v>2.4566499999999998</v>
      </c>
      <c r="H1418">
        <v>4.9132999999999996</v>
      </c>
      <c r="I1418" s="170">
        <v>4.6204999999999998E-4</v>
      </c>
      <c r="L1418" s="170"/>
      <c r="M1418" s="183">
        <v>0</v>
      </c>
      <c r="N1418" s="111">
        <v>2.4566499999999998</v>
      </c>
      <c r="O1418">
        <v>4.9132999999999996</v>
      </c>
      <c r="P1418" s="170">
        <v>1.1666E-7</v>
      </c>
      <c r="Q1418" s="170"/>
      <c r="R1418">
        <v>0</v>
      </c>
      <c r="S1418">
        <v>2.4566499999999998</v>
      </c>
      <c r="T1418">
        <v>4.9132999999999996</v>
      </c>
      <c r="U1418" s="170">
        <v>2.6713000000000003E-4</v>
      </c>
    </row>
    <row r="1419" spans="1:21" x14ac:dyDescent="0.25">
      <c r="A1419">
        <v>0</v>
      </c>
      <c r="B1419" s="170">
        <v>2.4566499999999998</v>
      </c>
      <c r="C1419" s="170">
        <v>5.1022800000000004</v>
      </c>
      <c r="D1419" s="180">
        <v>7.0840000000000004E-8</v>
      </c>
      <c r="F1419">
        <v>0</v>
      </c>
      <c r="G1419" s="170">
        <v>2.4566499999999998</v>
      </c>
      <c r="H1419">
        <v>5.1022800000000004</v>
      </c>
      <c r="I1419" s="170">
        <v>3.8266999999999999E-4</v>
      </c>
      <c r="L1419" s="170"/>
      <c r="M1419" s="183">
        <v>0</v>
      </c>
      <c r="N1419" s="111">
        <v>2.4566499999999998</v>
      </c>
      <c r="O1419">
        <v>5.1022800000000004</v>
      </c>
      <c r="P1419" s="170">
        <v>7.3545000000000001E-8</v>
      </c>
      <c r="Q1419" s="170"/>
      <c r="R1419">
        <v>0</v>
      </c>
      <c r="S1419">
        <v>2.4566499999999998</v>
      </c>
      <c r="T1419">
        <v>5.1022800000000004</v>
      </c>
      <c r="U1419" s="170">
        <v>2.6864E-4</v>
      </c>
    </row>
    <row r="1420" spans="1:21" x14ac:dyDescent="0.25">
      <c r="A1420">
        <v>0</v>
      </c>
      <c r="B1420" s="170">
        <v>2.4566499999999998</v>
      </c>
      <c r="C1420" s="170">
        <v>5.2912499999999998</v>
      </c>
      <c r="D1420" s="180">
        <v>4.5236999999999997E-8</v>
      </c>
      <c r="F1420">
        <v>0</v>
      </c>
      <c r="G1420" s="170">
        <v>2.4566499999999998</v>
      </c>
      <c r="H1420">
        <v>5.2912499999999998</v>
      </c>
      <c r="I1420" s="170">
        <v>3.1416000000000001E-4</v>
      </c>
      <c r="L1420" s="170"/>
      <c r="M1420" s="183">
        <v>0</v>
      </c>
      <c r="N1420" s="111">
        <v>2.4566499999999998</v>
      </c>
      <c r="O1420">
        <v>5.2912499999999998</v>
      </c>
      <c r="P1420" s="170">
        <v>4.7933999999999998E-8</v>
      </c>
      <c r="Q1420" s="170"/>
      <c r="R1420">
        <v>0</v>
      </c>
      <c r="S1420">
        <v>2.4566499999999998</v>
      </c>
      <c r="T1420">
        <v>5.2912499999999998</v>
      </c>
      <c r="U1420" s="170">
        <v>2.6881000000000002E-4</v>
      </c>
    </row>
    <row r="1421" spans="1:21" x14ac:dyDescent="0.25">
      <c r="A1421">
        <v>0</v>
      </c>
      <c r="B1421" s="170">
        <v>2.4566499999999998</v>
      </c>
      <c r="C1421" s="170">
        <v>5.4802200000000001</v>
      </c>
      <c r="D1421" s="180">
        <v>2.9799000000000001E-8</v>
      </c>
      <c r="F1421">
        <v>0</v>
      </c>
      <c r="G1421" s="170">
        <v>2.4566499999999998</v>
      </c>
      <c r="H1421">
        <v>5.4802200000000001</v>
      </c>
      <c r="I1421" s="170">
        <v>2.5575000000000001E-4</v>
      </c>
      <c r="L1421" s="170"/>
      <c r="M1421" s="183">
        <v>0</v>
      </c>
      <c r="N1421" s="111">
        <v>2.4566499999999998</v>
      </c>
      <c r="O1421">
        <v>5.4802200000000001</v>
      </c>
      <c r="P1421" s="170">
        <v>3.2355000000000001E-8</v>
      </c>
      <c r="Q1421" s="170"/>
      <c r="R1421">
        <v>0</v>
      </c>
      <c r="S1421">
        <v>2.4566499999999998</v>
      </c>
      <c r="T1421">
        <v>5.4802200000000001</v>
      </c>
      <c r="U1421" s="170">
        <v>2.6766000000000002E-4</v>
      </c>
    </row>
    <row r="1422" spans="1:21" x14ac:dyDescent="0.25">
      <c r="A1422">
        <v>0</v>
      </c>
      <c r="B1422" s="170">
        <v>2.4566499999999998</v>
      </c>
      <c r="C1422" s="170">
        <v>5.6691900000000004</v>
      </c>
      <c r="D1422" s="180">
        <v>2.0237999999999999E-8</v>
      </c>
      <c r="F1422">
        <v>0</v>
      </c>
      <c r="G1422" s="170">
        <v>2.4566499999999998</v>
      </c>
      <c r="H1422">
        <v>5.6691900000000004</v>
      </c>
      <c r="I1422" s="170">
        <v>2.0649000000000001E-4</v>
      </c>
      <c r="L1422" s="170"/>
      <c r="M1422" s="183">
        <v>0</v>
      </c>
      <c r="N1422" s="111">
        <v>2.4566499999999998</v>
      </c>
      <c r="O1422">
        <v>5.6691900000000004</v>
      </c>
      <c r="P1422" s="170">
        <v>2.2592999999999999E-8</v>
      </c>
      <c r="Q1422" s="170"/>
      <c r="R1422">
        <v>0</v>
      </c>
      <c r="S1422">
        <v>2.4566499999999998</v>
      </c>
      <c r="T1422">
        <v>5.6691900000000004</v>
      </c>
      <c r="U1422" s="170">
        <v>2.6521999999999998E-4</v>
      </c>
    </row>
    <row r="1423" spans="1:21" x14ac:dyDescent="0.25">
      <c r="A1423">
        <v>0</v>
      </c>
      <c r="B1423" s="170">
        <v>2.4566499999999998</v>
      </c>
      <c r="C1423" s="170">
        <v>5.8581700000000003</v>
      </c>
      <c r="D1423" s="180">
        <v>1.4133999999999999E-8</v>
      </c>
      <c r="F1423">
        <v>0</v>
      </c>
      <c r="G1423" s="170">
        <v>2.4566499999999998</v>
      </c>
      <c r="H1423">
        <v>5.8581700000000003</v>
      </c>
      <c r="I1423" s="170">
        <v>1.6538999999999999E-4</v>
      </c>
      <c r="L1423" s="170"/>
      <c r="M1423" s="183">
        <v>0</v>
      </c>
      <c r="N1423" s="111">
        <v>2.4566499999999998</v>
      </c>
      <c r="O1423">
        <v>5.8581700000000003</v>
      </c>
      <c r="P1423" s="170">
        <v>1.6268E-8</v>
      </c>
      <c r="Q1423" s="170"/>
      <c r="R1423">
        <v>0</v>
      </c>
      <c r="S1423">
        <v>2.4566499999999998</v>
      </c>
      <c r="T1423">
        <v>5.8581700000000003</v>
      </c>
      <c r="U1423" s="170">
        <v>2.6153999999999999E-4</v>
      </c>
    </row>
    <row r="1424" spans="1:21" x14ac:dyDescent="0.25">
      <c r="A1424">
        <v>0</v>
      </c>
      <c r="B1424" s="170">
        <v>2.4566499999999998</v>
      </c>
      <c r="C1424" s="170">
        <v>6.0471399999999997</v>
      </c>
      <c r="D1424" s="180">
        <v>1.0107000000000001E-8</v>
      </c>
      <c r="F1424">
        <v>0</v>
      </c>
      <c r="G1424" s="170">
        <v>2.4566499999999998</v>
      </c>
      <c r="H1424">
        <v>6.0471399999999997</v>
      </c>
      <c r="I1424" s="170">
        <v>1.3144E-4</v>
      </c>
      <c r="L1424" s="170"/>
      <c r="M1424" s="183">
        <v>0</v>
      </c>
      <c r="N1424" s="111">
        <v>2.4566499999999998</v>
      </c>
      <c r="O1424">
        <v>6.0471399999999997</v>
      </c>
      <c r="P1424" s="170">
        <v>1.2024000000000001E-8</v>
      </c>
      <c r="Q1424" s="170"/>
      <c r="R1424">
        <v>0</v>
      </c>
      <c r="S1424">
        <v>2.4566499999999998</v>
      </c>
      <c r="T1424">
        <v>6.0471399999999997</v>
      </c>
      <c r="U1424" s="170">
        <v>2.5671E-4</v>
      </c>
    </row>
    <row r="1425" spans="1:21" x14ac:dyDescent="0.25">
      <c r="A1425">
        <v>0</v>
      </c>
      <c r="B1425" s="170">
        <v>2.4566499999999998</v>
      </c>
      <c r="C1425" s="170">
        <v>6.23611</v>
      </c>
      <c r="D1425" s="180">
        <v>7.3624000000000001E-9</v>
      </c>
      <c r="F1425">
        <v>0</v>
      </c>
      <c r="G1425" s="170">
        <v>2.4566499999999998</v>
      </c>
      <c r="H1425">
        <v>6.23611</v>
      </c>
      <c r="I1425" s="170">
        <v>1.0365E-4</v>
      </c>
      <c r="L1425" s="170"/>
      <c r="M1425" s="183">
        <v>0</v>
      </c>
      <c r="N1425" s="111">
        <v>2.4566499999999998</v>
      </c>
      <c r="O1425">
        <v>6.23611</v>
      </c>
      <c r="P1425" s="170">
        <v>9.0772E-9</v>
      </c>
      <c r="Q1425" s="170"/>
      <c r="R1425">
        <v>0</v>
      </c>
      <c r="S1425">
        <v>2.4566499999999998</v>
      </c>
      <c r="T1425">
        <v>6.23611</v>
      </c>
      <c r="U1425" s="170">
        <v>2.5083000000000001E-4</v>
      </c>
    </row>
    <row r="1426" spans="1:21" x14ac:dyDescent="0.25">
      <c r="A1426">
        <v>0</v>
      </c>
      <c r="B1426" s="170">
        <v>2.4566499999999998</v>
      </c>
      <c r="C1426" s="170">
        <v>6.42509</v>
      </c>
      <c r="D1426" s="180">
        <v>5.4361999999999999E-9</v>
      </c>
      <c r="F1426">
        <v>0</v>
      </c>
      <c r="G1426" s="170">
        <v>2.4566499999999998</v>
      </c>
      <c r="H1426">
        <v>6.42509</v>
      </c>
      <c r="I1426" s="170">
        <v>8.1112999999999994E-5</v>
      </c>
      <c r="L1426" s="170"/>
      <c r="M1426" s="183">
        <v>0</v>
      </c>
      <c r="N1426" s="111">
        <v>2.4566499999999998</v>
      </c>
      <c r="O1426">
        <v>6.42509</v>
      </c>
      <c r="P1426" s="170">
        <v>6.9668000000000004E-9</v>
      </c>
      <c r="Q1426" s="170"/>
      <c r="R1426">
        <v>0</v>
      </c>
      <c r="S1426">
        <v>2.4566499999999998</v>
      </c>
      <c r="T1426">
        <v>6.42509</v>
      </c>
      <c r="U1426" s="170">
        <v>2.4399E-4</v>
      </c>
    </row>
    <row r="1427" spans="1:21" x14ac:dyDescent="0.25">
      <c r="A1427">
        <v>0</v>
      </c>
      <c r="B1427" s="170">
        <v>2.4566499999999998</v>
      </c>
      <c r="C1427" s="170">
        <v>6.6140600000000003</v>
      </c>
      <c r="D1427" s="180">
        <v>4.0495000000000001E-9</v>
      </c>
      <c r="F1427">
        <v>0</v>
      </c>
      <c r="G1427" s="170">
        <v>2.4566499999999998</v>
      </c>
      <c r="H1427">
        <v>6.6140600000000003</v>
      </c>
      <c r="I1427" s="170">
        <v>6.3E-5</v>
      </c>
      <c r="L1427" s="170"/>
      <c r="M1427" s="183">
        <v>0</v>
      </c>
      <c r="N1427" s="111">
        <v>2.4566499999999998</v>
      </c>
      <c r="O1427">
        <v>6.6140600000000003</v>
      </c>
      <c r="P1427" s="170">
        <v>5.4145999999999999E-9</v>
      </c>
      <c r="Q1427" s="170"/>
      <c r="R1427">
        <v>0</v>
      </c>
      <c r="S1427">
        <v>2.4566499999999998</v>
      </c>
      <c r="T1427">
        <v>6.6140600000000003</v>
      </c>
      <c r="U1427" s="170">
        <v>2.3630999999999999E-4</v>
      </c>
    </row>
    <row r="1428" spans="1:21" x14ac:dyDescent="0.25">
      <c r="A1428">
        <v>0</v>
      </c>
      <c r="B1428" s="170">
        <v>2.4566499999999998</v>
      </c>
      <c r="C1428" s="170">
        <v>6.8030299999999997</v>
      </c>
      <c r="D1428" s="180">
        <v>3.0311E-9</v>
      </c>
      <c r="F1428">
        <v>0</v>
      </c>
      <c r="G1428" s="170">
        <v>2.4566499999999998</v>
      </c>
      <c r="H1428">
        <v>6.8030299999999997</v>
      </c>
      <c r="I1428" s="170">
        <v>4.8566999999999998E-5</v>
      </c>
      <c r="L1428" s="170"/>
      <c r="M1428" s="183">
        <v>0</v>
      </c>
      <c r="N1428" s="111">
        <v>2.4566499999999998</v>
      </c>
      <c r="O1428">
        <v>6.8030299999999997</v>
      </c>
      <c r="P1428" s="170">
        <v>4.2484000000000003E-9</v>
      </c>
      <c r="Q1428" s="170"/>
      <c r="R1428">
        <v>0</v>
      </c>
      <c r="S1428">
        <v>2.4566499999999998</v>
      </c>
      <c r="T1428">
        <v>6.8030299999999997</v>
      </c>
      <c r="U1428" s="170">
        <v>2.2792E-4</v>
      </c>
    </row>
    <row r="1429" spans="1:21" x14ac:dyDescent="0.25">
      <c r="A1429">
        <v>0</v>
      </c>
      <c r="B1429" s="170">
        <v>2.4566499999999998</v>
      </c>
      <c r="C1429" s="170">
        <v>6.9920099999999996</v>
      </c>
      <c r="D1429" s="180">
        <v>2.2724000000000001E-9</v>
      </c>
      <c r="F1429">
        <v>0</v>
      </c>
      <c r="G1429" s="170">
        <v>2.4566499999999998</v>
      </c>
      <c r="H1429">
        <v>6.9920099999999996</v>
      </c>
      <c r="I1429" s="170">
        <v>3.7162000000000001E-5</v>
      </c>
      <c r="L1429" s="170"/>
      <c r="M1429" s="183">
        <v>0</v>
      </c>
      <c r="N1429" s="111">
        <v>2.4566499999999998</v>
      </c>
      <c r="O1429">
        <v>6.9920099999999996</v>
      </c>
      <c r="P1429" s="170">
        <v>3.3580000000000002E-9</v>
      </c>
      <c r="Q1429" s="170"/>
      <c r="R1429">
        <v>0</v>
      </c>
      <c r="S1429">
        <v>2.4566499999999998</v>
      </c>
      <c r="T1429">
        <v>6.9920099999999996</v>
      </c>
      <c r="U1429" s="170">
        <v>2.1893999999999999E-4</v>
      </c>
    </row>
    <row r="1430" spans="1:21" x14ac:dyDescent="0.25">
      <c r="A1430">
        <v>0</v>
      </c>
      <c r="B1430" s="170">
        <v>2.4566499999999998</v>
      </c>
      <c r="C1430" s="170">
        <v>7.1809799999999999</v>
      </c>
      <c r="D1430" s="180">
        <v>1.7019999999999999E-9</v>
      </c>
      <c r="F1430">
        <v>0</v>
      </c>
      <c r="G1430" s="170">
        <v>2.4566499999999998</v>
      </c>
      <c r="H1430">
        <v>7.1809799999999999</v>
      </c>
      <c r="I1430" s="170">
        <v>2.8226E-5</v>
      </c>
      <c r="L1430" s="170"/>
      <c r="M1430" s="183">
        <v>0</v>
      </c>
      <c r="N1430" s="111">
        <v>2.4566499999999998</v>
      </c>
      <c r="O1430">
        <v>7.1809799999999999</v>
      </c>
      <c r="P1430" s="170">
        <v>2.6702000000000001E-9</v>
      </c>
      <c r="Q1430" s="170"/>
      <c r="R1430">
        <v>0</v>
      </c>
      <c r="S1430">
        <v>2.4566499999999998</v>
      </c>
      <c r="T1430">
        <v>7.1809799999999999</v>
      </c>
      <c r="U1430" s="170">
        <v>2.0949E-4</v>
      </c>
    </row>
    <row r="1431" spans="1:21" x14ac:dyDescent="0.25">
      <c r="A1431">
        <v>0</v>
      </c>
      <c r="B1431" s="170">
        <v>2.4566499999999998</v>
      </c>
      <c r="C1431" s="170">
        <v>7.3699500000000002</v>
      </c>
      <c r="D1431" s="180">
        <v>1.2711999999999999E-9</v>
      </c>
      <c r="F1431">
        <v>0</v>
      </c>
      <c r="G1431" s="170">
        <v>2.4566499999999998</v>
      </c>
      <c r="H1431">
        <v>7.3699500000000002</v>
      </c>
      <c r="I1431" s="170">
        <v>2.128E-5</v>
      </c>
      <c r="L1431" s="170"/>
      <c r="M1431" s="183">
        <v>0</v>
      </c>
      <c r="N1431" s="111">
        <v>2.4566499999999998</v>
      </c>
      <c r="O1431">
        <v>7.3699500000000002</v>
      </c>
      <c r="P1431" s="170">
        <v>2.1347000000000001E-9</v>
      </c>
      <c r="Q1431" s="170"/>
      <c r="R1431">
        <v>0</v>
      </c>
      <c r="S1431">
        <v>2.4566499999999998</v>
      </c>
      <c r="T1431">
        <v>7.3699500000000002</v>
      </c>
      <c r="U1431" s="170">
        <v>1.9966999999999999E-4</v>
      </c>
    </row>
    <row r="1432" spans="1:21" x14ac:dyDescent="0.25">
      <c r="A1432">
        <v>0</v>
      </c>
      <c r="B1432" s="170">
        <v>2.4566499999999998</v>
      </c>
      <c r="C1432" s="170">
        <v>7.5589199999999996</v>
      </c>
      <c r="D1432" s="180">
        <v>9.4540999999999994E-10</v>
      </c>
      <c r="F1432">
        <v>0</v>
      </c>
      <c r="G1432" s="170">
        <v>2.4566499999999998</v>
      </c>
      <c r="H1432">
        <v>7.5589199999999996</v>
      </c>
      <c r="I1432" s="170">
        <v>1.5926E-5</v>
      </c>
      <c r="L1432" s="170"/>
      <c r="M1432" s="183">
        <v>0</v>
      </c>
      <c r="N1432" s="111">
        <v>2.4566499999999998</v>
      </c>
      <c r="O1432">
        <v>7.5589199999999996</v>
      </c>
      <c r="P1432" s="170">
        <v>1.7155999999999999E-9</v>
      </c>
      <c r="Q1432" s="170"/>
      <c r="R1432">
        <v>0</v>
      </c>
      <c r="S1432">
        <v>2.4566499999999998</v>
      </c>
      <c r="T1432">
        <v>7.5589199999999996</v>
      </c>
      <c r="U1432" s="170">
        <v>1.8961999999999999E-4</v>
      </c>
    </row>
    <row r="1433" spans="1:21" x14ac:dyDescent="0.25">
      <c r="A1433">
        <v>0</v>
      </c>
      <c r="B1433" s="170">
        <v>2.4566499999999998</v>
      </c>
      <c r="C1433" s="170">
        <v>7.7478999999999996</v>
      </c>
      <c r="D1433" s="180">
        <v>6.9948000000000005E-10</v>
      </c>
      <c r="F1433">
        <v>0</v>
      </c>
      <c r="G1433" s="170">
        <v>2.4566499999999998</v>
      </c>
      <c r="H1433">
        <v>7.7478999999999996</v>
      </c>
      <c r="I1433" s="170">
        <v>1.1831000000000001E-5</v>
      </c>
      <c r="L1433" s="170"/>
      <c r="M1433" s="183">
        <v>0</v>
      </c>
      <c r="N1433" s="111">
        <v>2.4566499999999998</v>
      </c>
      <c r="O1433">
        <v>7.7478999999999996</v>
      </c>
      <c r="P1433" s="170">
        <v>1.3864999999999999E-9</v>
      </c>
      <c r="Q1433" s="170"/>
      <c r="R1433">
        <v>0</v>
      </c>
      <c r="S1433">
        <v>2.4566499999999998</v>
      </c>
      <c r="T1433">
        <v>7.7478999999999996</v>
      </c>
      <c r="U1433" s="170">
        <v>1.7944E-4</v>
      </c>
    </row>
    <row r="1434" spans="1:21" x14ac:dyDescent="0.25">
      <c r="A1434">
        <v>0</v>
      </c>
      <c r="B1434" s="170">
        <v>2.4566499999999998</v>
      </c>
      <c r="C1434" s="170">
        <v>7.9368699999999999</v>
      </c>
      <c r="D1434" s="180">
        <v>5.1446999999999998E-10</v>
      </c>
      <c r="F1434">
        <v>0</v>
      </c>
      <c r="G1434" s="170">
        <v>2.4566499999999998</v>
      </c>
      <c r="H1434">
        <v>7.9368699999999999</v>
      </c>
      <c r="I1434" s="170">
        <v>8.7252000000000008E-6</v>
      </c>
      <c r="L1434" s="170"/>
      <c r="M1434" s="183">
        <v>0</v>
      </c>
      <c r="N1434" s="111">
        <v>2.4566499999999998</v>
      </c>
      <c r="O1434">
        <v>7.9368699999999999</v>
      </c>
      <c r="P1434" s="170">
        <v>1.1275000000000001E-9</v>
      </c>
      <c r="Q1434" s="170"/>
      <c r="R1434">
        <v>0</v>
      </c>
      <c r="S1434">
        <v>2.4566499999999998</v>
      </c>
      <c r="T1434">
        <v>7.9368699999999999</v>
      </c>
      <c r="U1434" s="170">
        <v>1.6922000000000001E-4</v>
      </c>
    </row>
    <row r="1435" spans="1:21" x14ac:dyDescent="0.25">
      <c r="A1435">
        <v>0</v>
      </c>
      <c r="B1435" s="170">
        <v>2.4566499999999998</v>
      </c>
      <c r="C1435" s="170">
        <v>8.1258400000000002</v>
      </c>
      <c r="D1435" s="180">
        <v>3.7597999999999998E-10</v>
      </c>
      <c r="F1435">
        <v>0</v>
      </c>
      <c r="G1435" s="170">
        <v>2.4566499999999998</v>
      </c>
      <c r="H1435">
        <v>8.1258400000000002</v>
      </c>
      <c r="I1435" s="170">
        <v>6.3872999999999998E-6</v>
      </c>
      <c r="L1435" s="170"/>
      <c r="M1435" s="183">
        <v>0</v>
      </c>
      <c r="N1435" s="111">
        <v>2.4566499999999998</v>
      </c>
      <c r="O1435">
        <v>8.1258400000000002</v>
      </c>
      <c r="P1435" s="170">
        <v>9.2307E-10</v>
      </c>
      <c r="Q1435" s="170"/>
      <c r="R1435">
        <v>0</v>
      </c>
      <c r="S1435">
        <v>2.4566499999999998</v>
      </c>
      <c r="T1435">
        <v>8.1258400000000002</v>
      </c>
      <c r="U1435" s="170">
        <v>1.5904999999999999E-4</v>
      </c>
    </row>
    <row r="1436" spans="1:21" x14ac:dyDescent="0.25">
      <c r="A1436">
        <v>0</v>
      </c>
      <c r="B1436" s="170">
        <v>2.4566499999999998</v>
      </c>
      <c r="C1436" s="170">
        <v>8.3148199999999992</v>
      </c>
      <c r="D1436" s="180">
        <v>2.7293000000000001E-10</v>
      </c>
      <c r="F1436">
        <v>0</v>
      </c>
      <c r="G1436" s="170">
        <v>2.4566499999999998</v>
      </c>
      <c r="H1436">
        <v>8.3148199999999992</v>
      </c>
      <c r="I1436" s="170">
        <v>4.6415999999999997E-6</v>
      </c>
      <c r="L1436" s="170"/>
      <c r="M1436" s="183">
        <v>0</v>
      </c>
      <c r="N1436" s="111">
        <v>2.4566499999999998</v>
      </c>
      <c r="O1436">
        <v>8.3148199999999992</v>
      </c>
      <c r="P1436" s="170">
        <v>7.6138000000000001E-10</v>
      </c>
      <c r="Q1436" s="170"/>
      <c r="R1436">
        <v>0</v>
      </c>
      <c r="S1436">
        <v>2.4566499999999998</v>
      </c>
      <c r="T1436">
        <v>8.3148199999999992</v>
      </c>
      <c r="U1436" s="170">
        <v>1.4901000000000001E-4</v>
      </c>
    </row>
    <row r="1437" spans="1:21" x14ac:dyDescent="0.25">
      <c r="A1437">
        <v>0</v>
      </c>
      <c r="B1437" s="170">
        <v>2.4566499999999998</v>
      </c>
      <c r="C1437" s="170">
        <v>8.5037900000000004</v>
      </c>
      <c r="D1437" s="180">
        <v>1.9676E-10</v>
      </c>
      <c r="F1437">
        <v>0</v>
      </c>
      <c r="G1437" s="170">
        <v>2.4566499999999998</v>
      </c>
      <c r="H1437">
        <v>8.5037900000000004</v>
      </c>
      <c r="I1437" s="170">
        <v>3.3484E-6</v>
      </c>
      <c r="L1437" s="170"/>
      <c r="M1437" s="183">
        <v>0</v>
      </c>
      <c r="N1437" s="111">
        <v>2.4566499999999998</v>
      </c>
      <c r="O1437">
        <v>8.5037900000000004</v>
      </c>
      <c r="P1437" s="170">
        <v>6.3305E-10</v>
      </c>
      <c r="Q1437" s="170"/>
      <c r="R1437">
        <v>0</v>
      </c>
      <c r="S1437">
        <v>2.4566499999999998</v>
      </c>
      <c r="T1437">
        <v>8.5037900000000004</v>
      </c>
      <c r="U1437" s="170">
        <v>1.3917000000000001E-4</v>
      </c>
    </row>
    <row r="1438" spans="1:21" x14ac:dyDescent="0.25">
      <c r="A1438">
        <v>0</v>
      </c>
      <c r="B1438" s="170">
        <v>2.4566499999999998</v>
      </c>
      <c r="C1438" s="170">
        <v>8.6927599999999998</v>
      </c>
      <c r="D1438" s="180">
        <v>1.4084E-10</v>
      </c>
      <c r="F1438">
        <v>0</v>
      </c>
      <c r="G1438" s="170">
        <v>2.4566499999999998</v>
      </c>
      <c r="H1438">
        <v>8.6927599999999998</v>
      </c>
      <c r="I1438" s="170">
        <v>2.3978000000000001E-6</v>
      </c>
      <c r="L1438" s="170"/>
      <c r="M1438" s="183">
        <v>0</v>
      </c>
      <c r="N1438" s="111">
        <v>2.4566499999999998</v>
      </c>
      <c r="O1438">
        <v>8.6927599999999998</v>
      </c>
      <c r="P1438" s="170">
        <v>5.3076000000000004E-10</v>
      </c>
      <c r="Q1438" s="170"/>
      <c r="R1438">
        <v>0</v>
      </c>
      <c r="S1438">
        <v>2.4566499999999998</v>
      </c>
      <c r="T1438">
        <v>8.6927599999999998</v>
      </c>
      <c r="U1438" s="170">
        <v>1.2959000000000001E-4</v>
      </c>
    </row>
    <row r="1439" spans="1:21" x14ac:dyDescent="0.25">
      <c r="A1439">
        <v>0</v>
      </c>
      <c r="B1439" s="170">
        <v>2.4566499999999998</v>
      </c>
      <c r="C1439" s="170">
        <v>8.8817400000000006</v>
      </c>
      <c r="D1439" s="180">
        <v>1.0009E-10</v>
      </c>
      <c r="F1439">
        <v>0</v>
      </c>
      <c r="G1439" s="170">
        <v>2.4566499999999998</v>
      </c>
      <c r="H1439">
        <v>8.8817400000000006</v>
      </c>
      <c r="I1439" s="170">
        <v>1.7044999999999999E-6</v>
      </c>
      <c r="L1439" s="170"/>
      <c r="M1439" s="183">
        <v>0</v>
      </c>
      <c r="N1439" s="111">
        <v>2.4566499999999998</v>
      </c>
      <c r="O1439">
        <v>8.8817400000000006</v>
      </c>
      <c r="P1439" s="170">
        <v>4.4876000000000001E-10</v>
      </c>
      <c r="Q1439" s="170"/>
      <c r="R1439">
        <v>0</v>
      </c>
      <c r="S1439">
        <v>2.4566499999999998</v>
      </c>
      <c r="T1439">
        <v>8.8817400000000006</v>
      </c>
      <c r="U1439" s="170">
        <v>1.2032E-4</v>
      </c>
    </row>
    <row r="1440" spans="1:21" x14ac:dyDescent="0.25">
      <c r="A1440">
        <v>0</v>
      </c>
      <c r="B1440" s="170">
        <v>2.4566499999999998</v>
      </c>
      <c r="C1440" s="170">
        <v>9.0707100000000001</v>
      </c>
      <c r="D1440" s="180">
        <v>7.0622000000000002E-11</v>
      </c>
      <c r="F1440">
        <v>0</v>
      </c>
      <c r="G1440" s="170">
        <v>2.4566499999999998</v>
      </c>
      <c r="H1440">
        <v>9.0707100000000001</v>
      </c>
      <c r="I1440" s="170">
        <v>1.2027999999999999E-6</v>
      </c>
      <c r="L1440" s="170"/>
      <c r="M1440" s="183">
        <v>0</v>
      </c>
      <c r="N1440" s="111">
        <v>2.4566499999999998</v>
      </c>
      <c r="O1440">
        <v>9.0707100000000001</v>
      </c>
      <c r="P1440" s="170">
        <v>3.8257E-10</v>
      </c>
      <c r="Q1440" s="170"/>
      <c r="R1440">
        <v>0</v>
      </c>
      <c r="S1440">
        <v>2.4566499999999998</v>
      </c>
      <c r="T1440">
        <v>9.0707100000000001</v>
      </c>
      <c r="U1440" s="170">
        <v>1.114E-4</v>
      </c>
    </row>
    <row r="1441" spans="1:21" x14ac:dyDescent="0.25">
      <c r="A1441">
        <v>0</v>
      </c>
      <c r="B1441" s="170">
        <v>2.4566499999999998</v>
      </c>
      <c r="C1441" s="170">
        <v>9.2596799999999995</v>
      </c>
      <c r="D1441" s="180">
        <v>4.9466999999999998E-11</v>
      </c>
      <c r="F1441">
        <v>0</v>
      </c>
      <c r="G1441" s="170">
        <v>2.4566499999999998</v>
      </c>
      <c r="H1441">
        <v>9.2596799999999995</v>
      </c>
      <c r="I1441" s="170">
        <v>8.4257999999999997E-7</v>
      </c>
      <c r="L1441" s="170"/>
      <c r="M1441" s="183">
        <v>0</v>
      </c>
      <c r="N1441" s="111">
        <v>2.4566499999999998</v>
      </c>
      <c r="O1441">
        <v>9.2596799999999995</v>
      </c>
      <c r="P1441" s="170">
        <v>3.2871E-10</v>
      </c>
      <c r="Q1441" s="170"/>
      <c r="R1441">
        <v>0</v>
      </c>
      <c r="S1441">
        <v>2.4566499999999998</v>
      </c>
      <c r="T1441">
        <v>9.2596799999999995</v>
      </c>
      <c r="U1441" s="170">
        <v>1.0286E-4</v>
      </c>
    </row>
    <row r="1442" spans="1:21" x14ac:dyDescent="0.25">
      <c r="A1442">
        <v>0</v>
      </c>
      <c r="B1442" s="170">
        <v>2.6456300000000001</v>
      </c>
      <c r="C1442" s="170">
        <v>-1.8897299999999999</v>
      </c>
      <c r="D1442" s="180">
        <v>1.2630000000000001E-4</v>
      </c>
      <c r="F1442">
        <v>0</v>
      </c>
      <c r="G1442" s="170">
        <v>2.6456300000000001</v>
      </c>
      <c r="H1442">
        <v>-1.8897299999999999</v>
      </c>
      <c r="I1442" s="170">
        <v>2.1001000000000001E-3</v>
      </c>
      <c r="L1442" s="170"/>
      <c r="M1442" s="183">
        <v>0</v>
      </c>
      <c r="N1442" s="111">
        <v>2.6456300000000001</v>
      </c>
      <c r="O1442">
        <v>-1.8897299999999999</v>
      </c>
      <c r="P1442" s="170">
        <v>1.2603000000000001E-4</v>
      </c>
      <c r="Q1442" s="170"/>
      <c r="R1442">
        <v>0</v>
      </c>
      <c r="S1442">
        <v>2.6456300000000001</v>
      </c>
      <c r="T1442">
        <v>-1.8897299999999999</v>
      </c>
      <c r="U1442" s="170">
        <v>2.7085999999999999E-4</v>
      </c>
    </row>
    <row r="1443" spans="1:21" x14ac:dyDescent="0.25">
      <c r="A1443">
        <v>0</v>
      </c>
      <c r="B1443" s="170">
        <v>2.6456300000000001</v>
      </c>
      <c r="C1443" s="170">
        <v>-1.70075</v>
      </c>
      <c r="D1443" s="180">
        <v>1.6966999999999999E-4</v>
      </c>
      <c r="F1443">
        <v>0</v>
      </c>
      <c r="G1443" s="170">
        <v>2.6456300000000001</v>
      </c>
      <c r="H1443">
        <v>-1.70075</v>
      </c>
      <c r="I1443" s="170">
        <v>2.127E-3</v>
      </c>
      <c r="L1443" s="170"/>
      <c r="M1443" s="183">
        <v>0</v>
      </c>
      <c r="N1443" s="111">
        <v>2.6456300000000001</v>
      </c>
      <c r="O1443">
        <v>-1.70075</v>
      </c>
      <c r="P1443" s="170">
        <v>1.6938000000000001E-4</v>
      </c>
      <c r="Q1443" s="170"/>
      <c r="R1443">
        <v>0</v>
      </c>
      <c r="S1443">
        <v>2.6456300000000001</v>
      </c>
      <c r="T1443">
        <v>-1.70075</v>
      </c>
      <c r="U1443" s="170">
        <v>3.0648999999999997E-4</v>
      </c>
    </row>
    <row r="1444" spans="1:21" x14ac:dyDescent="0.25">
      <c r="A1444">
        <v>0</v>
      </c>
      <c r="B1444" s="170">
        <v>2.6456300000000001</v>
      </c>
      <c r="C1444" s="170">
        <v>-1.5117799999999999</v>
      </c>
      <c r="D1444" s="180">
        <v>2.2243E-4</v>
      </c>
      <c r="F1444">
        <v>0</v>
      </c>
      <c r="G1444" s="170">
        <v>2.6456300000000001</v>
      </c>
      <c r="H1444">
        <v>-1.5117799999999999</v>
      </c>
      <c r="I1444" s="170">
        <v>2.1448000000000001E-3</v>
      </c>
      <c r="L1444" s="170"/>
      <c r="M1444" s="183">
        <v>0</v>
      </c>
      <c r="N1444" s="111">
        <v>2.6456300000000001</v>
      </c>
      <c r="O1444">
        <v>-1.5117799999999999</v>
      </c>
      <c r="P1444" s="170">
        <v>2.2211E-4</v>
      </c>
      <c r="Q1444" s="170"/>
      <c r="R1444">
        <v>0</v>
      </c>
      <c r="S1444">
        <v>2.6456300000000001</v>
      </c>
      <c r="T1444">
        <v>-1.5117799999999999</v>
      </c>
      <c r="U1444" s="170">
        <v>3.5215000000000002E-4</v>
      </c>
    </row>
    <row r="1445" spans="1:21" x14ac:dyDescent="0.25">
      <c r="A1445">
        <v>0</v>
      </c>
      <c r="B1445" s="170">
        <v>2.6456300000000001</v>
      </c>
      <c r="C1445" s="170">
        <v>-1.32281</v>
      </c>
      <c r="D1445" s="180">
        <v>2.8426999999999999E-4</v>
      </c>
      <c r="F1445">
        <v>0</v>
      </c>
      <c r="G1445" s="170">
        <v>2.6456300000000001</v>
      </c>
      <c r="H1445">
        <v>-1.32281</v>
      </c>
      <c r="I1445" s="170">
        <v>2.1576999999999998E-3</v>
      </c>
      <c r="L1445" s="170"/>
      <c r="M1445" s="183">
        <v>0</v>
      </c>
      <c r="N1445" s="111">
        <v>2.6456300000000001</v>
      </c>
      <c r="O1445">
        <v>-1.32281</v>
      </c>
      <c r="P1445" s="170">
        <v>2.8394E-4</v>
      </c>
      <c r="Q1445" s="170"/>
      <c r="R1445">
        <v>0</v>
      </c>
      <c r="S1445">
        <v>2.6456300000000001</v>
      </c>
      <c r="T1445">
        <v>-1.32281</v>
      </c>
      <c r="U1445" s="170">
        <v>4.0759999999999999E-4</v>
      </c>
    </row>
    <row r="1446" spans="1:21" x14ac:dyDescent="0.25">
      <c r="A1446">
        <v>0</v>
      </c>
      <c r="B1446" s="170">
        <v>2.6456300000000001</v>
      </c>
      <c r="C1446" s="170">
        <v>-1.1338299999999999</v>
      </c>
      <c r="D1446" s="180">
        <v>3.5373000000000002E-4</v>
      </c>
      <c r="F1446">
        <v>0</v>
      </c>
      <c r="G1446" s="170">
        <v>2.6456300000000001</v>
      </c>
      <c r="H1446">
        <v>-1.1338299999999999</v>
      </c>
      <c r="I1446" s="170">
        <v>2.1697000000000001E-3</v>
      </c>
      <c r="L1446" s="170"/>
      <c r="M1446" s="183">
        <v>0</v>
      </c>
      <c r="N1446" s="111">
        <v>2.6456300000000001</v>
      </c>
      <c r="O1446">
        <v>-1.1338299999999999</v>
      </c>
      <c r="P1446" s="170">
        <v>3.5340000000000002E-4</v>
      </c>
      <c r="Q1446" s="170"/>
      <c r="R1446">
        <v>0</v>
      </c>
      <c r="S1446">
        <v>2.6456300000000001</v>
      </c>
      <c r="T1446">
        <v>-1.1338299999999999</v>
      </c>
      <c r="U1446" s="170">
        <v>4.7137999999999998E-4</v>
      </c>
    </row>
    <row r="1447" spans="1:21" x14ac:dyDescent="0.25">
      <c r="A1447">
        <v>0</v>
      </c>
      <c r="B1447" s="170">
        <v>2.6456300000000001</v>
      </c>
      <c r="C1447" s="170">
        <v>-0.94486000000000003</v>
      </c>
      <c r="D1447" s="180">
        <v>4.2779999999999999E-4</v>
      </c>
      <c r="F1447">
        <v>0</v>
      </c>
      <c r="G1447" s="170">
        <v>2.6456300000000001</v>
      </c>
      <c r="H1447">
        <v>-0.94486000000000003</v>
      </c>
      <c r="I1447" s="170">
        <v>2.1835000000000001E-3</v>
      </c>
      <c r="L1447" s="170"/>
      <c r="M1447" s="183">
        <v>0</v>
      </c>
      <c r="N1447" s="111">
        <v>2.6456300000000001</v>
      </c>
      <c r="O1447">
        <v>-0.94486000000000003</v>
      </c>
      <c r="P1447" s="170">
        <v>4.2747E-4</v>
      </c>
      <c r="Q1447" s="170"/>
      <c r="R1447">
        <v>0</v>
      </c>
      <c r="S1447">
        <v>2.6456300000000001</v>
      </c>
      <c r="T1447">
        <v>-0.94486000000000003</v>
      </c>
      <c r="U1447" s="170">
        <v>5.4054999999999999E-4</v>
      </c>
    </row>
    <row r="1448" spans="1:21" x14ac:dyDescent="0.25">
      <c r="A1448">
        <v>0</v>
      </c>
      <c r="B1448" s="170">
        <v>2.6456300000000001</v>
      </c>
      <c r="C1448" s="170">
        <v>-0.75588999999999995</v>
      </c>
      <c r="D1448" s="180">
        <v>5.0184000000000003E-4</v>
      </c>
      <c r="F1448">
        <v>0</v>
      </c>
      <c r="G1448" s="170">
        <v>2.6456300000000001</v>
      </c>
      <c r="H1448">
        <v>-0.75588999999999995</v>
      </c>
      <c r="I1448" s="170">
        <v>2.1998E-3</v>
      </c>
      <c r="L1448" s="170"/>
      <c r="M1448" s="183">
        <v>0</v>
      </c>
      <c r="N1448" s="111">
        <v>2.6456300000000001</v>
      </c>
      <c r="O1448">
        <v>-0.75588999999999995</v>
      </c>
      <c r="P1448" s="170">
        <v>5.0151000000000004E-4</v>
      </c>
      <c r="Q1448" s="170"/>
      <c r="R1448">
        <v>0</v>
      </c>
      <c r="S1448">
        <v>2.6456300000000001</v>
      </c>
      <c r="T1448">
        <v>-0.75588999999999995</v>
      </c>
      <c r="U1448" s="170">
        <v>6.1048000000000005E-4</v>
      </c>
    </row>
    <row r="1449" spans="1:21" x14ac:dyDescent="0.25">
      <c r="A1449">
        <v>0</v>
      </c>
      <c r="B1449" s="170">
        <v>2.6456300000000001</v>
      </c>
      <c r="C1449" s="170">
        <v>-0.56691999999999998</v>
      </c>
      <c r="D1449" s="180">
        <v>5.6977999999999998E-4</v>
      </c>
      <c r="F1449">
        <v>0</v>
      </c>
      <c r="G1449" s="170">
        <v>2.6456300000000001</v>
      </c>
      <c r="H1449">
        <v>-0.56691999999999998</v>
      </c>
      <c r="I1449" s="170">
        <v>2.2174999999999999E-3</v>
      </c>
      <c r="L1449" s="170"/>
      <c r="M1449" s="183">
        <v>0</v>
      </c>
      <c r="N1449" s="111">
        <v>2.6456300000000001</v>
      </c>
      <c r="O1449">
        <v>-0.56691999999999998</v>
      </c>
      <c r="P1449" s="170">
        <v>5.6946000000000004E-4</v>
      </c>
      <c r="Q1449" s="170"/>
      <c r="R1449">
        <v>0</v>
      </c>
      <c r="S1449">
        <v>2.6456300000000001</v>
      </c>
      <c r="T1449">
        <v>-0.56691999999999998</v>
      </c>
      <c r="U1449" s="170">
        <v>6.7515999999999995E-4</v>
      </c>
    </row>
    <row r="1450" spans="1:21" x14ac:dyDescent="0.25">
      <c r="A1450">
        <v>0</v>
      </c>
      <c r="B1450" s="170">
        <v>2.6456300000000001</v>
      </c>
      <c r="C1450" s="170">
        <v>-0.37794</v>
      </c>
      <c r="D1450" s="180">
        <v>6.2489000000000002E-4</v>
      </c>
      <c r="F1450">
        <v>0</v>
      </c>
      <c r="G1450" s="170">
        <v>2.6456300000000001</v>
      </c>
      <c r="H1450">
        <v>-0.37794</v>
      </c>
      <c r="I1450" s="170">
        <v>2.2338000000000002E-3</v>
      </c>
      <c r="L1450" s="170"/>
      <c r="M1450" s="183">
        <v>0</v>
      </c>
      <c r="N1450" s="111">
        <v>2.6456300000000001</v>
      </c>
      <c r="O1450">
        <v>-0.37794</v>
      </c>
      <c r="P1450" s="170">
        <v>6.2458999999999995E-4</v>
      </c>
      <c r="Q1450" s="170"/>
      <c r="R1450">
        <v>0</v>
      </c>
      <c r="S1450">
        <v>2.6456300000000001</v>
      </c>
      <c r="T1450">
        <v>-0.37794</v>
      </c>
      <c r="U1450" s="170">
        <v>7.2791999999999996E-4</v>
      </c>
    </row>
    <row r="1451" spans="1:21" x14ac:dyDescent="0.25">
      <c r="A1451">
        <v>0</v>
      </c>
      <c r="B1451" s="170">
        <v>2.6456300000000001</v>
      </c>
      <c r="C1451" s="170">
        <v>-0.18897</v>
      </c>
      <c r="D1451" s="180">
        <v>6.6096000000000004E-4</v>
      </c>
      <c r="F1451">
        <v>0</v>
      </c>
      <c r="G1451" s="170">
        <v>2.6456300000000001</v>
      </c>
      <c r="H1451">
        <v>-0.18897</v>
      </c>
      <c r="I1451" s="170">
        <v>2.2455000000000001E-3</v>
      </c>
      <c r="L1451" s="170"/>
      <c r="M1451" s="183">
        <v>0</v>
      </c>
      <c r="N1451" s="111">
        <v>2.6456300000000001</v>
      </c>
      <c r="O1451">
        <v>-0.18897</v>
      </c>
      <c r="P1451" s="170">
        <v>6.6065999999999998E-4</v>
      </c>
      <c r="Q1451" s="170"/>
      <c r="R1451">
        <v>0</v>
      </c>
      <c r="S1451">
        <v>2.6456300000000001</v>
      </c>
      <c r="T1451">
        <v>-0.18897</v>
      </c>
      <c r="U1451" s="170">
        <v>7.6254000000000003E-4</v>
      </c>
    </row>
    <row r="1452" spans="1:21" x14ac:dyDescent="0.25">
      <c r="A1452">
        <v>0</v>
      </c>
      <c r="B1452" s="170">
        <v>2.6456300000000001</v>
      </c>
      <c r="C1452" s="170">
        <v>0</v>
      </c>
      <c r="D1452" s="180">
        <v>6.7352000000000004E-4</v>
      </c>
      <c r="F1452">
        <v>0</v>
      </c>
      <c r="G1452" s="170">
        <v>2.6456300000000001</v>
      </c>
      <c r="H1452">
        <v>0</v>
      </c>
      <c r="I1452" s="170">
        <v>2.2496999999999999E-3</v>
      </c>
      <c r="L1452" s="170"/>
      <c r="M1452" s="183">
        <v>0</v>
      </c>
      <c r="N1452" s="111">
        <v>2.6456300000000001</v>
      </c>
      <c r="O1452">
        <v>0</v>
      </c>
      <c r="P1452" s="170">
        <v>6.7321999999999998E-4</v>
      </c>
      <c r="Q1452" s="170"/>
      <c r="R1452">
        <v>0</v>
      </c>
      <c r="S1452">
        <v>2.6456300000000001</v>
      </c>
      <c r="T1452">
        <v>0</v>
      </c>
      <c r="U1452" s="170">
        <v>7.7461999999999995E-4</v>
      </c>
    </row>
    <row r="1453" spans="1:21" x14ac:dyDescent="0.25">
      <c r="A1453">
        <v>0</v>
      </c>
      <c r="B1453" s="170">
        <v>2.6456300000000001</v>
      </c>
      <c r="C1453" s="170">
        <v>0.18898000000000001</v>
      </c>
      <c r="D1453" s="180">
        <v>6.6096000000000004E-4</v>
      </c>
      <c r="F1453">
        <v>0</v>
      </c>
      <c r="G1453" s="170">
        <v>2.6456300000000001</v>
      </c>
      <c r="H1453">
        <v>0.18898000000000001</v>
      </c>
      <c r="I1453" s="170">
        <v>2.2455000000000001E-3</v>
      </c>
      <c r="L1453" s="170"/>
      <c r="M1453" s="183">
        <v>0</v>
      </c>
      <c r="N1453" s="111">
        <v>2.6456300000000001</v>
      </c>
      <c r="O1453">
        <v>0.18898000000000001</v>
      </c>
      <c r="P1453" s="170">
        <v>6.6065999999999998E-4</v>
      </c>
      <c r="Q1453" s="170"/>
      <c r="R1453">
        <v>0</v>
      </c>
      <c r="S1453">
        <v>2.6456300000000001</v>
      </c>
      <c r="T1453">
        <v>0.18898000000000001</v>
      </c>
      <c r="U1453" s="170">
        <v>7.6254000000000003E-4</v>
      </c>
    </row>
    <row r="1454" spans="1:21" x14ac:dyDescent="0.25">
      <c r="A1454">
        <v>0</v>
      </c>
      <c r="B1454" s="170">
        <v>2.6456300000000001</v>
      </c>
      <c r="C1454" s="170">
        <v>0.37795000000000001</v>
      </c>
      <c r="D1454" s="180">
        <v>6.2489000000000002E-4</v>
      </c>
      <c r="F1454">
        <v>0</v>
      </c>
      <c r="G1454" s="170">
        <v>2.6456300000000001</v>
      </c>
      <c r="H1454">
        <v>0.37795000000000001</v>
      </c>
      <c r="I1454" s="170">
        <v>2.2338000000000002E-3</v>
      </c>
      <c r="L1454" s="170"/>
      <c r="M1454" s="183">
        <v>0</v>
      </c>
      <c r="N1454" s="111">
        <v>2.6456300000000001</v>
      </c>
      <c r="O1454">
        <v>0.37795000000000001</v>
      </c>
      <c r="P1454" s="170">
        <v>6.2458999999999995E-4</v>
      </c>
      <c r="Q1454" s="170"/>
      <c r="R1454">
        <v>0</v>
      </c>
      <c r="S1454">
        <v>2.6456300000000001</v>
      </c>
      <c r="T1454">
        <v>0.37795000000000001</v>
      </c>
      <c r="U1454" s="170">
        <v>7.2791999999999996E-4</v>
      </c>
    </row>
    <row r="1455" spans="1:21" x14ac:dyDescent="0.25">
      <c r="A1455">
        <v>0</v>
      </c>
      <c r="B1455" s="170">
        <v>2.6456300000000001</v>
      </c>
      <c r="C1455" s="170">
        <v>0.56691999999999998</v>
      </c>
      <c r="D1455" s="180">
        <v>5.6977999999999998E-4</v>
      </c>
      <c r="F1455">
        <v>0</v>
      </c>
      <c r="G1455" s="170">
        <v>2.6456300000000001</v>
      </c>
      <c r="H1455">
        <v>0.56691999999999998</v>
      </c>
      <c r="I1455" s="170">
        <v>2.2174999999999999E-3</v>
      </c>
      <c r="L1455" s="170"/>
      <c r="M1455" s="183">
        <v>0</v>
      </c>
      <c r="N1455" s="111">
        <v>2.6456300000000001</v>
      </c>
      <c r="O1455">
        <v>0.56691999999999998</v>
      </c>
      <c r="P1455" s="170">
        <v>5.6946000000000004E-4</v>
      </c>
      <c r="Q1455" s="170"/>
      <c r="R1455">
        <v>0</v>
      </c>
      <c r="S1455">
        <v>2.6456300000000001</v>
      </c>
      <c r="T1455">
        <v>0.56691999999999998</v>
      </c>
      <c r="U1455" s="170">
        <v>6.7515999999999995E-4</v>
      </c>
    </row>
    <row r="1456" spans="1:21" x14ac:dyDescent="0.25">
      <c r="A1456">
        <v>0</v>
      </c>
      <c r="B1456" s="170">
        <v>2.6456300000000001</v>
      </c>
      <c r="C1456" s="170">
        <v>0.75590000000000002</v>
      </c>
      <c r="D1456" s="180">
        <v>5.0184000000000003E-4</v>
      </c>
      <c r="F1456">
        <v>0</v>
      </c>
      <c r="G1456" s="170">
        <v>2.6456300000000001</v>
      </c>
      <c r="H1456">
        <v>0.75590000000000002</v>
      </c>
      <c r="I1456" s="170">
        <v>2.1998E-3</v>
      </c>
      <c r="L1456" s="170"/>
      <c r="M1456" s="183">
        <v>0</v>
      </c>
      <c r="N1456" s="111">
        <v>2.6456300000000001</v>
      </c>
      <c r="O1456">
        <v>0.75590000000000002</v>
      </c>
      <c r="P1456" s="170">
        <v>5.0151000000000004E-4</v>
      </c>
      <c r="Q1456" s="170"/>
      <c r="R1456">
        <v>0</v>
      </c>
      <c r="S1456">
        <v>2.6456300000000001</v>
      </c>
      <c r="T1456">
        <v>0.75590000000000002</v>
      </c>
      <c r="U1456" s="170">
        <v>6.1048000000000005E-4</v>
      </c>
    </row>
    <row r="1457" spans="1:21" x14ac:dyDescent="0.25">
      <c r="A1457">
        <v>0</v>
      </c>
      <c r="B1457" s="170">
        <v>2.6456300000000001</v>
      </c>
      <c r="C1457" s="170">
        <v>0.94486999999999999</v>
      </c>
      <c r="D1457" s="180">
        <v>4.2779999999999999E-4</v>
      </c>
      <c r="F1457">
        <v>0</v>
      </c>
      <c r="G1457" s="170">
        <v>2.6456300000000001</v>
      </c>
      <c r="H1457">
        <v>0.94486999999999999</v>
      </c>
      <c r="I1457" s="170">
        <v>2.1835000000000001E-3</v>
      </c>
      <c r="L1457" s="170"/>
      <c r="M1457" s="183">
        <v>0</v>
      </c>
      <c r="N1457" s="111">
        <v>2.6456300000000001</v>
      </c>
      <c r="O1457">
        <v>0.94486999999999999</v>
      </c>
      <c r="P1457" s="170">
        <v>4.2747E-4</v>
      </c>
      <c r="Q1457" s="170"/>
      <c r="R1457">
        <v>0</v>
      </c>
      <c r="S1457">
        <v>2.6456300000000001</v>
      </c>
      <c r="T1457">
        <v>0.94486999999999999</v>
      </c>
      <c r="U1457" s="170">
        <v>5.4054999999999999E-4</v>
      </c>
    </row>
    <row r="1458" spans="1:21" x14ac:dyDescent="0.25">
      <c r="A1458">
        <v>0</v>
      </c>
      <c r="B1458" s="170">
        <v>2.6456300000000001</v>
      </c>
      <c r="C1458" s="170">
        <v>1.13384</v>
      </c>
      <c r="D1458" s="180">
        <v>3.5373000000000002E-4</v>
      </c>
      <c r="F1458">
        <v>0</v>
      </c>
      <c r="G1458" s="170">
        <v>2.6456300000000001</v>
      </c>
      <c r="H1458">
        <v>1.13384</v>
      </c>
      <c r="I1458" s="170">
        <v>2.1697000000000001E-3</v>
      </c>
      <c r="L1458" s="170"/>
      <c r="M1458" s="183">
        <v>0</v>
      </c>
      <c r="N1458" s="111">
        <v>2.6456300000000001</v>
      </c>
      <c r="O1458">
        <v>1.13384</v>
      </c>
      <c r="P1458" s="170">
        <v>3.5340000000000002E-4</v>
      </c>
      <c r="Q1458" s="170"/>
      <c r="R1458">
        <v>0</v>
      </c>
      <c r="S1458">
        <v>2.6456300000000001</v>
      </c>
      <c r="T1458">
        <v>1.13384</v>
      </c>
      <c r="U1458" s="170">
        <v>4.7137999999999998E-4</v>
      </c>
    </row>
    <row r="1459" spans="1:21" x14ac:dyDescent="0.25">
      <c r="A1459">
        <v>0</v>
      </c>
      <c r="B1459" s="170">
        <v>2.6456300000000001</v>
      </c>
      <c r="C1459" s="170">
        <v>1.32281</v>
      </c>
      <c r="D1459" s="180">
        <v>2.8426999999999999E-4</v>
      </c>
      <c r="F1459">
        <v>0</v>
      </c>
      <c r="G1459" s="170">
        <v>2.6456300000000001</v>
      </c>
      <c r="H1459">
        <v>1.32281</v>
      </c>
      <c r="I1459" s="170">
        <v>2.1576999999999998E-3</v>
      </c>
      <c r="L1459" s="170"/>
      <c r="M1459" s="183">
        <v>0</v>
      </c>
      <c r="N1459" s="111">
        <v>2.6456300000000001</v>
      </c>
      <c r="O1459">
        <v>1.32281</v>
      </c>
      <c r="P1459" s="170">
        <v>2.8394E-4</v>
      </c>
      <c r="Q1459" s="170"/>
      <c r="R1459">
        <v>0</v>
      </c>
      <c r="S1459">
        <v>2.6456300000000001</v>
      </c>
      <c r="T1459">
        <v>1.32281</v>
      </c>
      <c r="U1459" s="170">
        <v>4.0759999999999999E-4</v>
      </c>
    </row>
    <row r="1460" spans="1:21" x14ac:dyDescent="0.25">
      <c r="A1460">
        <v>0</v>
      </c>
      <c r="B1460" s="170">
        <v>2.6456300000000001</v>
      </c>
      <c r="C1460" s="170">
        <v>1.51179</v>
      </c>
      <c r="D1460" s="180">
        <v>2.2243E-4</v>
      </c>
      <c r="F1460">
        <v>0</v>
      </c>
      <c r="G1460" s="170">
        <v>2.6456300000000001</v>
      </c>
      <c r="H1460">
        <v>1.51179</v>
      </c>
      <c r="I1460" s="170">
        <v>2.1448000000000001E-3</v>
      </c>
      <c r="L1460" s="170"/>
      <c r="M1460" s="183">
        <v>0</v>
      </c>
      <c r="N1460" s="111">
        <v>2.6456300000000001</v>
      </c>
      <c r="O1460">
        <v>1.51179</v>
      </c>
      <c r="P1460" s="170">
        <v>2.2211E-4</v>
      </c>
      <c r="Q1460" s="170"/>
      <c r="R1460">
        <v>0</v>
      </c>
      <c r="S1460">
        <v>2.6456300000000001</v>
      </c>
      <c r="T1460">
        <v>1.51179</v>
      </c>
      <c r="U1460" s="170">
        <v>3.5215000000000002E-4</v>
      </c>
    </row>
    <row r="1461" spans="1:21" x14ac:dyDescent="0.25">
      <c r="A1461">
        <v>0</v>
      </c>
      <c r="B1461" s="170">
        <v>2.6456300000000001</v>
      </c>
      <c r="C1461" s="170">
        <v>1.70076</v>
      </c>
      <c r="D1461" s="180">
        <v>1.6966999999999999E-4</v>
      </c>
      <c r="F1461">
        <v>0</v>
      </c>
      <c r="G1461" s="170">
        <v>2.6456300000000001</v>
      </c>
      <c r="H1461">
        <v>1.70076</v>
      </c>
      <c r="I1461" s="170">
        <v>2.127E-3</v>
      </c>
      <c r="L1461" s="170"/>
      <c r="M1461" s="183">
        <v>0</v>
      </c>
      <c r="N1461" s="111">
        <v>2.6456300000000001</v>
      </c>
      <c r="O1461">
        <v>1.70076</v>
      </c>
      <c r="P1461" s="170">
        <v>1.6938000000000001E-4</v>
      </c>
      <c r="Q1461" s="170"/>
      <c r="R1461">
        <v>0</v>
      </c>
      <c r="S1461">
        <v>2.6456300000000001</v>
      </c>
      <c r="T1461">
        <v>1.70076</v>
      </c>
      <c r="U1461" s="170">
        <v>3.0648999999999997E-4</v>
      </c>
    </row>
    <row r="1462" spans="1:21" x14ac:dyDescent="0.25">
      <c r="A1462">
        <v>0</v>
      </c>
      <c r="B1462" s="170">
        <v>2.6456300000000001</v>
      </c>
      <c r="C1462" s="170">
        <v>1.8897299999999999</v>
      </c>
      <c r="D1462" s="180">
        <v>1.2630000000000001E-4</v>
      </c>
      <c r="F1462">
        <v>0</v>
      </c>
      <c r="G1462" s="170">
        <v>2.6456300000000001</v>
      </c>
      <c r="H1462">
        <v>1.8897299999999999</v>
      </c>
      <c r="I1462" s="170">
        <v>2.1001000000000001E-3</v>
      </c>
      <c r="L1462" s="170"/>
      <c r="M1462" s="183">
        <v>0</v>
      </c>
      <c r="N1462" s="111">
        <v>2.6456300000000001</v>
      </c>
      <c r="O1462">
        <v>1.8897299999999999</v>
      </c>
      <c r="P1462" s="170">
        <v>1.2603000000000001E-4</v>
      </c>
      <c r="Q1462" s="170"/>
      <c r="R1462">
        <v>0</v>
      </c>
      <c r="S1462">
        <v>2.6456300000000001</v>
      </c>
      <c r="T1462">
        <v>1.8897299999999999</v>
      </c>
      <c r="U1462" s="170">
        <v>2.7085999999999999E-4</v>
      </c>
    </row>
    <row r="1463" spans="1:21" x14ac:dyDescent="0.25">
      <c r="A1463">
        <v>0</v>
      </c>
      <c r="B1463" s="170">
        <v>2.6456300000000001</v>
      </c>
      <c r="C1463" s="170">
        <v>2.0787100000000001</v>
      </c>
      <c r="D1463" s="180">
        <v>9.1787999999999996E-5</v>
      </c>
      <c r="F1463">
        <v>0</v>
      </c>
      <c r="G1463" s="170">
        <v>2.6456300000000001</v>
      </c>
      <c r="H1463">
        <v>2.0787100000000001</v>
      </c>
      <c r="I1463" s="170">
        <v>2.0601999999999999E-3</v>
      </c>
      <c r="L1463" s="170"/>
      <c r="M1463" s="183">
        <v>0</v>
      </c>
      <c r="N1463" s="111">
        <v>2.6456300000000001</v>
      </c>
      <c r="O1463">
        <v>2.0787100000000001</v>
      </c>
      <c r="P1463" s="170">
        <v>9.1551999999999994E-5</v>
      </c>
      <c r="Q1463" s="170"/>
      <c r="R1463">
        <v>0</v>
      </c>
      <c r="S1463">
        <v>2.6456300000000001</v>
      </c>
      <c r="T1463">
        <v>2.0787100000000001</v>
      </c>
      <c r="U1463" s="170">
        <v>2.4468E-4</v>
      </c>
    </row>
    <row r="1464" spans="1:21" x14ac:dyDescent="0.25">
      <c r="A1464">
        <v>0</v>
      </c>
      <c r="B1464" s="170">
        <v>2.6456300000000001</v>
      </c>
      <c r="C1464" s="170">
        <v>2.2676799999999999</v>
      </c>
      <c r="D1464" s="180">
        <v>6.5139000000000001E-5</v>
      </c>
      <c r="F1464">
        <v>0</v>
      </c>
      <c r="G1464" s="170">
        <v>2.6456300000000001</v>
      </c>
      <c r="H1464">
        <v>2.2676799999999999</v>
      </c>
      <c r="I1464" s="170">
        <v>2.0041999999999998E-3</v>
      </c>
      <c r="L1464" s="170"/>
      <c r="M1464" s="183">
        <v>0</v>
      </c>
      <c r="N1464" s="111">
        <v>2.6456300000000001</v>
      </c>
      <c r="O1464">
        <v>2.2676799999999999</v>
      </c>
      <c r="P1464" s="170">
        <v>6.4937999999999994E-5</v>
      </c>
      <c r="Q1464" s="170"/>
      <c r="R1464">
        <v>0</v>
      </c>
      <c r="S1464">
        <v>2.6456300000000001</v>
      </c>
      <c r="T1464">
        <v>2.2676799999999999</v>
      </c>
      <c r="U1464" s="170">
        <v>2.2691000000000001E-4</v>
      </c>
    </row>
    <row r="1465" spans="1:21" x14ac:dyDescent="0.25">
      <c r="A1465">
        <v>0</v>
      </c>
      <c r="B1465" s="170">
        <v>2.6456300000000001</v>
      </c>
      <c r="C1465" s="170">
        <v>2.4566499999999998</v>
      </c>
      <c r="D1465" s="180">
        <v>4.5148000000000002E-5</v>
      </c>
      <c r="F1465">
        <v>0</v>
      </c>
      <c r="G1465" s="170">
        <v>2.6456300000000001</v>
      </c>
      <c r="H1465">
        <v>2.4566499999999998</v>
      </c>
      <c r="I1465" s="170">
        <v>1.9307E-3</v>
      </c>
      <c r="L1465" s="170"/>
      <c r="M1465" s="183">
        <v>0</v>
      </c>
      <c r="N1465" s="111">
        <v>2.6456300000000001</v>
      </c>
      <c r="O1465">
        <v>2.4566499999999998</v>
      </c>
      <c r="P1465" s="170">
        <v>4.4981999999999997E-5</v>
      </c>
      <c r="Q1465" s="170"/>
      <c r="R1465">
        <v>0</v>
      </c>
      <c r="S1465">
        <v>2.6456300000000001</v>
      </c>
      <c r="T1465">
        <v>2.4566499999999998</v>
      </c>
      <c r="U1465" s="170">
        <v>2.1623000000000001E-4</v>
      </c>
    </row>
    <row r="1466" spans="1:21" x14ac:dyDescent="0.25">
      <c r="A1466">
        <v>0</v>
      </c>
      <c r="B1466" s="170">
        <v>2.6456300000000001</v>
      </c>
      <c r="C1466" s="170">
        <v>2.6456300000000001</v>
      </c>
      <c r="D1466" s="180">
        <v>3.0565000000000003E-5</v>
      </c>
      <c r="F1466">
        <v>0</v>
      </c>
      <c r="G1466" s="170">
        <v>2.6456300000000001</v>
      </c>
      <c r="H1466">
        <v>2.6456300000000001</v>
      </c>
      <c r="I1466" s="170">
        <v>1.8397999999999999E-3</v>
      </c>
      <c r="L1466" s="170"/>
      <c r="M1466" s="183">
        <v>0</v>
      </c>
      <c r="N1466" s="111">
        <v>2.6456300000000001</v>
      </c>
      <c r="O1466">
        <v>2.6456300000000001</v>
      </c>
      <c r="P1466" s="170">
        <v>3.0433000000000002E-5</v>
      </c>
      <c r="Q1466" s="170"/>
      <c r="R1466">
        <v>0</v>
      </c>
      <c r="S1466">
        <v>2.6456300000000001</v>
      </c>
      <c r="T1466">
        <v>2.6456300000000001</v>
      </c>
      <c r="U1466" s="170">
        <v>2.1131000000000001E-4</v>
      </c>
    </row>
    <row r="1467" spans="1:21" x14ac:dyDescent="0.25">
      <c r="A1467">
        <v>0</v>
      </c>
      <c r="B1467" s="170">
        <v>2.6456300000000001</v>
      </c>
      <c r="C1467" s="170">
        <v>2.8346</v>
      </c>
      <c r="D1467" s="180">
        <v>2.022E-5</v>
      </c>
      <c r="F1467">
        <v>0</v>
      </c>
      <c r="G1467" s="170">
        <v>2.6456300000000001</v>
      </c>
      <c r="H1467">
        <v>2.8346</v>
      </c>
      <c r="I1467" s="170">
        <v>1.7328999999999999E-3</v>
      </c>
      <c r="L1467" s="170"/>
      <c r="M1467" s="183">
        <v>0</v>
      </c>
      <c r="N1467" s="111">
        <v>2.6456300000000001</v>
      </c>
      <c r="O1467">
        <v>2.8346</v>
      </c>
      <c r="P1467" s="170">
        <v>2.0117999999999999E-5</v>
      </c>
      <c r="Q1467" s="170"/>
      <c r="R1467">
        <v>0</v>
      </c>
      <c r="S1467">
        <v>2.6456300000000001</v>
      </c>
      <c r="T1467">
        <v>2.8346</v>
      </c>
      <c r="U1467" s="170">
        <v>2.1081999999999999E-4</v>
      </c>
    </row>
    <row r="1468" spans="1:21" x14ac:dyDescent="0.25">
      <c r="A1468">
        <v>0</v>
      </c>
      <c r="B1468" s="170">
        <v>2.6456300000000001</v>
      </c>
      <c r="C1468" s="170">
        <v>3.0235699999999999</v>
      </c>
      <c r="D1468" s="180">
        <v>1.308E-5</v>
      </c>
      <c r="F1468">
        <v>0</v>
      </c>
      <c r="G1468" s="170">
        <v>2.6456300000000001</v>
      </c>
      <c r="H1468">
        <v>3.0235699999999999</v>
      </c>
      <c r="I1468" s="170">
        <v>1.6126999999999999E-3</v>
      </c>
      <c r="L1468" s="170"/>
      <c r="M1468" s="183">
        <v>0</v>
      </c>
      <c r="N1468" s="111">
        <v>2.6456300000000001</v>
      </c>
      <c r="O1468">
        <v>3.0235699999999999</v>
      </c>
      <c r="P1468" s="170">
        <v>1.3004E-5</v>
      </c>
      <c r="Q1468" s="170"/>
      <c r="R1468">
        <v>0</v>
      </c>
      <c r="S1468">
        <v>2.6456300000000001</v>
      </c>
      <c r="T1468">
        <v>3.0235699999999999</v>
      </c>
      <c r="U1468" s="170">
        <v>2.1358999999999999E-4</v>
      </c>
    </row>
    <row r="1469" spans="1:21" x14ac:dyDescent="0.25">
      <c r="A1469">
        <v>0</v>
      </c>
      <c r="B1469" s="170">
        <v>2.6456300000000001</v>
      </c>
      <c r="C1469" s="170">
        <v>3.2125400000000002</v>
      </c>
      <c r="D1469" s="180">
        <v>8.2833999999999993E-6</v>
      </c>
      <c r="F1469">
        <v>0</v>
      </c>
      <c r="G1469" s="170">
        <v>2.6456300000000001</v>
      </c>
      <c r="H1469">
        <v>3.2125400000000002</v>
      </c>
      <c r="I1469" s="170">
        <v>1.4828E-3</v>
      </c>
      <c r="L1469" s="170"/>
      <c r="M1469" s="183">
        <v>0</v>
      </c>
      <c r="N1469" s="111">
        <v>2.6456300000000001</v>
      </c>
      <c r="O1469">
        <v>3.2125400000000002</v>
      </c>
      <c r="P1469" s="170">
        <v>8.2286999999999997E-6</v>
      </c>
      <c r="Q1469" s="170"/>
      <c r="R1469">
        <v>0</v>
      </c>
      <c r="S1469">
        <v>2.6456300000000001</v>
      </c>
      <c r="T1469">
        <v>3.2125400000000002</v>
      </c>
      <c r="U1469" s="170">
        <v>2.1861E-4</v>
      </c>
    </row>
    <row r="1470" spans="1:21" x14ac:dyDescent="0.25">
      <c r="A1470">
        <v>0</v>
      </c>
      <c r="B1470" s="170">
        <v>2.6456300000000001</v>
      </c>
      <c r="C1470" s="170">
        <v>3.4015200000000001</v>
      </c>
      <c r="D1470" s="180">
        <v>5.1444000000000002E-6</v>
      </c>
      <c r="F1470">
        <v>0</v>
      </c>
      <c r="G1470" s="170">
        <v>2.6456300000000001</v>
      </c>
      <c r="H1470">
        <v>3.4015200000000001</v>
      </c>
      <c r="I1470" s="170">
        <v>1.3468E-3</v>
      </c>
      <c r="L1470" s="170"/>
      <c r="M1470" s="183">
        <v>0</v>
      </c>
      <c r="N1470" s="111">
        <v>2.6456300000000001</v>
      </c>
      <c r="O1470">
        <v>3.4015200000000001</v>
      </c>
      <c r="P1470" s="170">
        <v>5.1069000000000002E-6</v>
      </c>
      <c r="Q1470" s="170"/>
      <c r="R1470">
        <v>0</v>
      </c>
      <c r="S1470">
        <v>2.6456300000000001</v>
      </c>
      <c r="T1470">
        <v>3.4015200000000001</v>
      </c>
      <c r="U1470" s="170">
        <v>2.2500999999999999E-4</v>
      </c>
    </row>
    <row r="1471" spans="1:21" x14ac:dyDescent="0.25">
      <c r="A1471">
        <v>0</v>
      </c>
      <c r="B1471" s="170">
        <v>2.6456300000000001</v>
      </c>
      <c r="C1471" s="170">
        <v>3.59049</v>
      </c>
      <c r="D1471" s="180">
        <v>3.1406999999999998E-6</v>
      </c>
      <c r="F1471">
        <v>0</v>
      </c>
      <c r="G1471" s="170">
        <v>2.6456300000000001</v>
      </c>
      <c r="H1471">
        <v>3.59049</v>
      </c>
      <c r="I1471" s="170">
        <v>1.2088999999999999E-3</v>
      </c>
      <c r="L1471" s="170"/>
      <c r="M1471" s="183">
        <v>0</v>
      </c>
      <c r="N1471" s="111">
        <v>2.6456300000000001</v>
      </c>
      <c r="O1471">
        <v>3.59049</v>
      </c>
      <c r="P1471" s="170">
        <v>3.1163000000000001E-6</v>
      </c>
      <c r="Q1471" s="170"/>
      <c r="R1471">
        <v>0</v>
      </c>
      <c r="S1471">
        <v>2.6456300000000001</v>
      </c>
      <c r="T1471">
        <v>3.59049</v>
      </c>
      <c r="U1471" s="170">
        <v>2.3211E-4</v>
      </c>
    </row>
    <row r="1472" spans="1:21" x14ac:dyDescent="0.25">
      <c r="A1472">
        <v>0</v>
      </c>
      <c r="B1472" s="170">
        <v>2.6456300000000001</v>
      </c>
      <c r="C1472" s="170">
        <v>3.7794599999999998</v>
      </c>
      <c r="D1472" s="180">
        <v>1.8908E-6</v>
      </c>
      <c r="F1472">
        <v>0</v>
      </c>
      <c r="G1472" s="170">
        <v>2.6456300000000001</v>
      </c>
      <c r="H1472">
        <v>3.7794599999999998</v>
      </c>
      <c r="I1472" s="170">
        <v>1.0727E-3</v>
      </c>
      <c r="L1472" s="170"/>
      <c r="M1472" s="183">
        <v>0</v>
      </c>
      <c r="N1472" s="111">
        <v>2.6456300000000001</v>
      </c>
      <c r="O1472">
        <v>3.7794599999999998</v>
      </c>
      <c r="P1472" s="170">
        <v>1.8760999999999999E-6</v>
      </c>
      <c r="Q1472" s="170"/>
      <c r="R1472">
        <v>0</v>
      </c>
      <c r="S1472">
        <v>2.6456300000000001</v>
      </c>
      <c r="T1472">
        <v>3.7794599999999998</v>
      </c>
      <c r="U1472" s="170">
        <v>2.3934999999999999E-4</v>
      </c>
    </row>
    <row r="1473" spans="1:21" x14ac:dyDescent="0.25">
      <c r="A1473">
        <v>0</v>
      </c>
      <c r="B1473" s="170">
        <v>2.6456300000000001</v>
      </c>
      <c r="C1473" s="170">
        <v>3.9684400000000002</v>
      </c>
      <c r="D1473" s="180">
        <v>1.1271E-6</v>
      </c>
      <c r="F1473">
        <v>0</v>
      </c>
      <c r="G1473" s="170">
        <v>2.6456300000000001</v>
      </c>
      <c r="H1473">
        <v>3.9684400000000002</v>
      </c>
      <c r="I1473" s="170">
        <v>9.4114999999999997E-4</v>
      </c>
      <c r="L1473" s="170"/>
      <c r="M1473" s="183">
        <v>0</v>
      </c>
      <c r="N1473" s="111">
        <v>2.6456300000000001</v>
      </c>
      <c r="O1473">
        <v>3.9684400000000002</v>
      </c>
      <c r="P1473" s="170">
        <v>1.1192E-6</v>
      </c>
      <c r="Q1473" s="170"/>
      <c r="R1473">
        <v>0</v>
      </c>
      <c r="S1473">
        <v>2.6456300000000001</v>
      </c>
      <c r="T1473">
        <v>3.9684400000000002</v>
      </c>
      <c r="U1473" s="170">
        <v>2.4631000000000002E-4</v>
      </c>
    </row>
    <row r="1474" spans="1:21" x14ac:dyDescent="0.25">
      <c r="A1474">
        <v>0</v>
      </c>
      <c r="B1474" s="170">
        <v>2.6456300000000001</v>
      </c>
      <c r="C1474" s="170">
        <v>4.1574099999999996</v>
      </c>
      <c r="D1474" s="180">
        <v>6.6853000000000002E-7</v>
      </c>
      <c r="F1474">
        <v>0</v>
      </c>
      <c r="G1474" s="170">
        <v>2.6456300000000001</v>
      </c>
      <c r="H1474">
        <v>4.1574099999999996</v>
      </c>
      <c r="I1474" s="170">
        <v>8.1691000000000001E-4</v>
      </c>
      <c r="L1474" s="170"/>
      <c r="M1474" s="183">
        <v>0</v>
      </c>
      <c r="N1474" s="111">
        <v>2.6456300000000001</v>
      </c>
      <c r="O1474">
        <v>4.1574099999999996</v>
      </c>
      <c r="P1474" s="170">
        <v>6.6517999999999998E-7</v>
      </c>
      <c r="Q1474" s="170"/>
      <c r="R1474">
        <v>0</v>
      </c>
      <c r="S1474">
        <v>2.6456300000000001</v>
      </c>
      <c r="T1474">
        <v>4.1574099999999996</v>
      </c>
      <c r="U1474" s="170">
        <v>2.5265999999999998E-4</v>
      </c>
    </row>
    <row r="1475" spans="1:21" x14ac:dyDescent="0.25">
      <c r="A1475">
        <v>0</v>
      </c>
      <c r="B1475" s="170">
        <v>2.6456300000000001</v>
      </c>
      <c r="C1475" s="170">
        <v>4.3463799999999999</v>
      </c>
      <c r="D1475" s="180">
        <v>3.9685000000000001E-7</v>
      </c>
      <c r="F1475">
        <v>0</v>
      </c>
      <c r="G1475" s="170">
        <v>2.6456300000000001</v>
      </c>
      <c r="H1475">
        <v>4.3463799999999999</v>
      </c>
      <c r="I1475" s="170">
        <v>7.0177E-4</v>
      </c>
      <c r="L1475" s="170"/>
      <c r="M1475" s="183">
        <v>0</v>
      </c>
      <c r="N1475" s="111">
        <v>2.6456300000000001</v>
      </c>
      <c r="O1475">
        <v>4.3463799999999999</v>
      </c>
      <c r="P1475" s="170">
        <v>3.9640999999999999E-7</v>
      </c>
      <c r="Q1475" s="170"/>
      <c r="R1475">
        <v>0</v>
      </c>
      <c r="S1475">
        <v>2.6456300000000001</v>
      </c>
      <c r="T1475">
        <v>4.3463799999999999</v>
      </c>
      <c r="U1475" s="170">
        <v>2.5816000000000001E-4</v>
      </c>
    </row>
    <row r="1476" spans="1:21" x14ac:dyDescent="0.25">
      <c r="A1476">
        <v>0</v>
      </c>
      <c r="B1476" s="170">
        <v>2.6456300000000001</v>
      </c>
      <c r="C1476" s="170">
        <v>4.5353599999999998</v>
      </c>
      <c r="D1476" s="180">
        <v>2.3729999999999999E-7</v>
      </c>
      <c r="F1476">
        <v>0</v>
      </c>
      <c r="G1476" s="170">
        <v>2.6456300000000001</v>
      </c>
      <c r="H1476">
        <v>4.5353599999999998</v>
      </c>
      <c r="I1476" s="170">
        <v>5.9690999999999998E-4</v>
      </c>
      <c r="L1476" s="170"/>
      <c r="M1476" s="183">
        <v>0</v>
      </c>
      <c r="N1476" s="111">
        <v>2.6456300000000001</v>
      </c>
      <c r="O1476">
        <v>4.5353599999999998</v>
      </c>
      <c r="P1476" s="170">
        <v>2.3858000000000001E-7</v>
      </c>
      <c r="Q1476" s="170"/>
      <c r="R1476">
        <v>0</v>
      </c>
      <c r="S1476">
        <v>2.6456300000000001</v>
      </c>
      <c r="T1476">
        <v>4.5353599999999998</v>
      </c>
      <c r="U1476" s="170">
        <v>2.6264000000000002E-4</v>
      </c>
    </row>
    <row r="1477" spans="1:21" x14ac:dyDescent="0.25">
      <c r="A1477">
        <v>0</v>
      </c>
      <c r="B1477" s="170">
        <v>2.6456300000000001</v>
      </c>
      <c r="C1477" s="170">
        <v>4.7243300000000001</v>
      </c>
      <c r="D1477" s="180">
        <v>1.4389E-7</v>
      </c>
      <c r="F1477">
        <v>0</v>
      </c>
      <c r="G1477" s="170">
        <v>2.6456300000000001</v>
      </c>
      <c r="H1477">
        <v>4.7243300000000001</v>
      </c>
      <c r="I1477" s="170">
        <v>5.0290000000000003E-4</v>
      </c>
      <c r="L1477" s="170"/>
      <c r="M1477" s="183">
        <v>0</v>
      </c>
      <c r="N1477" s="111">
        <v>2.6456300000000001</v>
      </c>
      <c r="O1477">
        <v>4.7243300000000001</v>
      </c>
      <c r="P1477" s="170">
        <v>1.4609999999999999E-7</v>
      </c>
      <c r="Q1477" s="170"/>
      <c r="R1477">
        <v>0</v>
      </c>
      <c r="S1477">
        <v>2.6456300000000001</v>
      </c>
      <c r="T1477">
        <v>4.7243300000000001</v>
      </c>
      <c r="U1477" s="170">
        <v>2.6596999999999998E-4</v>
      </c>
    </row>
    <row r="1478" spans="1:21" x14ac:dyDescent="0.25">
      <c r="A1478">
        <v>0</v>
      </c>
      <c r="B1478" s="170">
        <v>2.6456300000000001</v>
      </c>
      <c r="C1478" s="170">
        <v>4.9132999999999996</v>
      </c>
      <c r="D1478" s="180">
        <v>8.9033000000000001E-8</v>
      </c>
      <c r="F1478">
        <v>0</v>
      </c>
      <c r="G1478" s="170">
        <v>2.6456300000000001</v>
      </c>
      <c r="H1478">
        <v>4.9132999999999996</v>
      </c>
      <c r="I1478" s="170">
        <v>4.1983999999999999E-4</v>
      </c>
      <c r="L1478" s="170"/>
      <c r="M1478" s="183">
        <v>0</v>
      </c>
      <c r="N1478" s="111">
        <v>2.6456300000000001</v>
      </c>
      <c r="O1478">
        <v>4.9132999999999996</v>
      </c>
      <c r="P1478" s="170">
        <v>9.1662000000000004E-8</v>
      </c>
      <c r="Q1478" s="170"/>
      <c r="R1478">
        <v>0</v>
      </c>
      <c r="S1478">
        <v>2.6456300000000001</v>
      </c>
      <c r="T1478">
        <v>4.9132999999999996</v>
      </c>
      <c r="U1478" s="170">
        <v>2.6807000000000003E-4</v>
      </c>
    </row>
    <row r="1479" spans="1:21" x14ac:dyDescent="0.25">
      <c r="A1479">
        <v>0</v>
      </c>
      <c r="B1479" s="170">
        <v>2.6456300000000001</v>
      </c>
      <c r="C1479" s="170">
        <v>5.1022800000000004</v>
      </c>
      <c r="D1479" s="180">
        <v>5.6509E-8</v>
      </c>
      <c r="F1479">
        <v>0</v>
      </c>
      <c r="G1479" s="170">
        <v>2.6456300000000001</v>
      </c>
      <c r="H1479">
        <v>5.1022800000000004</v>
      </c>
      <c r="I1479" s="170">
        <v>3.4740999999999998E-4</v>
      </c>
      <c r="L1479" s="170"/>
      <c r="M1479" s="183">
        <v>0</v>
      </c>
      <c r="N1479" s="111">
        <v>2.6456300000000001</v>
      </c>
      <c r="O1479">
        <v>5.1022800000000004</v>
      </c>
      <c r="P1479" s="170">
        <v>5.9232999999999998E-8</v>
      </c>
      <c r="Q1479" s="170"/>
      <c r="R1479">
        <v>0</v>
      </c>
      <c r="S1479">
        <v>2.6456300000000001</v>
      </c>
      <c r="T1479">
        <v>5.1022800000000004</v>
      </c>
      <c r="U1479" s="170">
        <v>2.6888999999999998E-4</v>
      </c>
    </row>
    <row r="1480" spans="1:21" x14ac:dyDescent="0.25">
      <c r="A1480">
        <v>0</v>
      </c>
      <c r="B1480" s="170">
        <v>2.6456300000000001</v>
      </c>
      <c r="C1480" s="170">
        <v>5.2912499999999998</v>
      </c>
      <c r="D1480" s="180">
        <v>3.6909000000000003E-8</v>
      </c>
      <c r="F1480">
        <v>0</v>
      </c>
      <c r="G1480" s="170">
        <v>2.6456300000000001</v>
      </c>
      <c r="H1480">
        <v>5.2912499999999998</v>
      </c>
      <c r="I1480" s="170">
        <v>2.8502999999999997E-4</v>
      </c>
      <c r="L1480" s="170"/>
      <c r="M1480" s="183">
        <v>0</v>
      </c>
      <c r="N1480" s="111">
        <v>2.6456300000000001</v>
      </c>
      <c r="O1480">
        <v>5.2912499999999998</v>
      </c>
      <c r="P1480" s="170">
        <v>3.955E-8</v>
      </c>
      <c r="Q1480" s="170"/>
      <c r="R1480">
        <v>0</v>
      </c>
      <c r="S1480">
        <v>2.6456300000000001</v>
      </c>
      <c r="T1480">
        <v>5.2912499999999998</v>
      </c>
      <c r="U1480" s="170">
        <v>2.6843E-4</v>
      </c>
    </row>
    <row r="1481" spans="1:21" x14ac:dyDescent="0.25">
      <c r="A1481">
        <v>0</v>
      </c>
      <c r="B1481" s="170">
        <v>2.6456300000000001</v>
      </c>
      <c r="C1481" s="170">
        <v>5.4802200000000001</v>
      </c>
      <c r="D1481" s="180">
        <v>2.4830999999999999E-8</v>
      </c>
      <c r="F1481">
        <v>0</v>
      </c>
      <c r="G1481" s="170">
        <v>2.6456300000000001</v>
      </c>
      <c r="H1481">
        <v>5.4802200000000001</v>
      </c>
      <c r="I1481" s="170">
        <v>2.3191999999999999E-4</v>
      </c>
      <c r="L1481" s="170"/>
      <c r="M1481" s="183">
        <v>0</v>
      </c>
      <c r="N1481" s="111">
        <v>2.6456300000000001</v>
      </c>
      <c r="O1481">
        <v>5.4802200000000001</v>
      </c>
      <c r="P1481" s="170">
        <v>2.7298999999999998E-8</v>
      </c>
      <c r="Q1481" s="170"/>
      <c r="R1481">
        <v>0</v>
      </c>
      <c r="S1481">
        <v>2.6456300000000001</v>
      </c>
      <c r="T1481">
        <v>5.4802200000000001</v>
      </c>
      <c r="U1481" s="170">
        <v>2.6668999999999998E-4</v>
      </c>
    </row>
    <row r="1482" spans="1:21" x14ac:dyDescent="0.25">
      <c r="A1482">
        <v>0</v>
      </c>
      <c r="B1482" s="170">
        <v>2.6456300000000001</v>
      </c>
      <c r="C1482" s="170">
        <v>5.6691900000000004</v>
      </c>
      <c r="D1482" s="180">
        <v>1.7185000000000001E-8</v>
      </c>
      <c r="F1482">
        <v>0</v>
      </c>
      <c r="G1482" s="170">
        <v>2.6456300000000001</v>
      </c>
      <c r="H1482">
        <v>5.6691900000000004</v>
      </c>
      <c r="I1482" s="170">
        <v>1.8719E-4</v>
      </c>
      <c r="L1482" s="170"/>
      <c r="M1482" s="183">
        <v>0</v>
      </c>
      <c r="N1482" s="111">
        <v>2.6456300000000001</v>
      </c>
      <c r="O1482">
        <v>5.6691900000000004</v>
      </c>
      <c r="P1482" s="170">
        <v>1.9440999999999999E-8</v>
      </c>
      <c r="Q1482" s="170"/>
      <c r="R1482">
        <v>0</v>
      </c>
      <c r="S1482">
        <v>2.6456300000000001</v>
      </c>
      <c r="T1482">
        <v>5.6691900000000004</v>
      </c>
      <c r="U1482" s="170">
        <v>2.6372E-4</v>
      </c>
    </row>
    <row r="1483" spans="1:21" x14ac:dyDescent="0.25">
      <c r="A1483">
        <v>0</v>
      </c>
      <c r="B1483" s="170">
        <v>2.6456300000000001</v>
      </c>
      <c r="C1483" s="170">
        <v>5.8581700000000003</v>
      </c>
      <c r="D1483" s="180">
        <v>1.2194E-8</v>
      </c>
      <c r="F1483">
        <v>0</v>
      </c>
      <c r="G1483" s="170">
        <v>2.6456300000000001</v>
      </c>
      <c r="H1483">
        <v>5.8581700000000003</v>
      </c>
      <c r="I1483" s="170">
        <v>1.4988999999999999E-4</v>
      </c>
      <c r="L1483" s="170"/>
      <c r="M1483" s="183">
        <v>0</v>
      </c>
      <c r="N1483" s="111">
        <v>2.6456300000000001</v>
      </c>
      <c r="O1483">
        <v>5.8581700000000003</v>
      </c>
      <c r="P1483" s="170">
        <v>1.4233000000000001E-8</v>
      </c>
      <c r="Q1483" s="170"/>
      <c r="R1483">
        <v>0</v>
      </c>
      <c r="S1483">
        <v>2.6456300000000001</v>
      </c>
      <c r="T1483">
        <v>5.8581700000000003</v>
      </c>
      <c r="U1483" s="170">
        <v>2.5959000000000003E-4</v>
      </c>
    </row>
    <row r="1484" spans="1:21" x14ac:dyDescent="0.25">
      <c r="A1484">
        <v>0</v>
      </c>
      <c r="B1484" s="170">
        <v>2.6456300000000001</v>
      </c>
      <c r="C1484" s="170">
        <v>6.0471399999999997</v>
      </c>
      <c r="D1484" s="180">
        <v>8.8326000000000003E-9</v>
      </c>
      <c r="F1484">
        <v>0</v>
      </c>
      <c r="G1484" s="170">
        <v>2.6456300000000001</v>
      </c>
      <c r="H1484">
        <v>6.0471399999999997</v>
      </c>
      <c r="I1484" s="170">
        <v>1.1909E-4</v>
      </c>
      <c r="L1484" s="170"/>
      <c r="M1484" s="183">
        <v>0</v>
      </c>
      <c r="N1484" s="111">
        <v>2.6456300000000001</v>
      </c>
      <c r="O1484">
        <v>6.0471399999999997</v>
      </c>
      <c r="P1484" s="170">
        <v>1.0662999999999999E-8</v>
      </c>
      <c r="Q1484" s="170"/>
      <c r="R1484">
        <v>0</v>
      </c>
      <c r="S1484">
        <v>2.6456300000000001</v>
      </c>
      <c r="T1484">
        <v>6.0471399999999997</v>
      </c>
      <c r="U1484" s="170">
        <v>2.5437000000000002E-4</v>
      </c>
    </row>
    <row r="1485" spans="1:21" x14ac:dyDescent="0.25">
      <c r="A1485">
        <v>0</v>
      </c>
      <c r="B1485" s="170">
        <v>2.6456300000000001</v>
      </c>
      <c r="C1485" s="170">
        <v>6.23611</v>
      </c>
      <c r="D1485" s="180">
        <v>6.4994999999999997E-9</v>
      </c>
      <c r="F1485">
        <v>0</v>
      </c>
      <c r="G1485" s="170">
        <v>2.6456300000000001</v>
      </c>
      <c r="H1485">
        <v>6.23611</v>
      </c>
      <c r="I1485" s="170">
        <v>9.3900999999999994E-5</v>
      </c>
      <c r="L1485" s="170"/>
      <c r="M1485" s="183">
        <v>0</v>
      </c>
      <c r="N1485" s="111">
        <v>2.6456300000000001</v>
      </c>
      <c r="O1485">
        <v>6.23611</v>
      </c>
      <c r="P1485" s="170">
        <v>8.1370000000000003E-9</v>
      </c>
      <c r="Q1485" s="170"/>
      <c r="R1485">
        <v>0</v>
      </c>
      <c r="S1485">
        <v>2.6456300000000001</v>
      </c>
      <c r="T1485">
        <v>6.23611</v>
      </c>
      <c r="U1485" s="170">
        <v>2.4815999999999998E-4</v>
      </c>
    </row>
    <row r="1486" spans="1:21" x14ac:dyDescent="0.25">
      <c r="A1486">
        <v>0</v>
      </c>
      <c r="B1486" s="170">
        <v>2.6456300000000001</v>
      </c>
      <c r="C1486" s="170">
        <v>6.42509</v>
      </c>
      <c r="D1486" s="180">
        <v>4.8356000000000001E-9</v>
      </c>
      <c r="F1486">
        <v>0</v>
      </c>
      <c r="G1486" s="170">
        <v>2.6456300000000001</v>
      </c>
      <c r="H1486">
        <v>6.42509</v>
      </c>
      <c r="I1486" s="170">
        <v>7.3478000000000004E-5</v>
      </c>
      <c r="L1486" s="170"/>
      <c r="M1486" s="183">
        <v>0</v>
      </c>
      <c r="N1486" s="111">
        <v>2.6456300000000001</v>
      </c>
      <c r="O1486">
        <v>6.42509</v>
      </c>
      <c r="P1486" s="170">
        <v>6.2987000000000002E-9</v>
      </c>
      <c r="Q1486" s="170"/>
      <c r="R1486">
        <v>0</v>
      </c>
      <c r="S1486">
        <v>2.6456300000000001</v>
      </c>
      <c r="T1486">
        <v>6.42509</v>
      </c>
      <c r="U1486" s="170">
        <v>2.4105E-4</v>
      </c>
    </row>
    <row r="1487" spans="1:21" x14ac:dyDescent="0.25">
      <c r="A1487">
        <v>0</v>
      </c>
      <c r="B1487" s="170">
        <v>2.6456300000000001</v>
      </c>
      <c r="C1487" s="170">
        <v>6.6140600000000003</v>
      </c>
      <c r="D1487" s="180">
        <v>3.6222000000000002E-9</v>
      </c>
      <c r="F1487">
        <v>0</v>
      </c>
      <c r="G1487" s="170">
        <v>2.6456300000000001</v>
      </c>
      <c r="H1487">
        <v>6.6140600000000003</v>
      </c>
      <c r="I1487" s="170">
        <v>5.7065999999999999E-5</v>
      </c>
      <c r="L1487" s="170"/>
      <c r="M1487" s="183">
        <v>0</v>
      </c>
      <c r="N1487" s="111">
        <v>2.6456300000000001</v>
      </c>
      <c r="O1487">
        <v>6.6140600000000003</v>
      </c>
      <c r="P1487" s="170">
        <v>4.9287000000000002E-9</v>
      </c>
      <c r="Q1487" s="170"/>
      <c r="R1487">
        <v>0</v>
      </c>
      <c r="S1487">
        <v>2.6456300000000001</v>
      </c>
      <c r="T1487">
        <v>6.6140600000000003</v>
      </c>
      <c r="U1487" s="170">
        <v>2.3316999999999999E-4</v>
      </c>
    </row>
    <row r="1488" spans="1:21" x14ac:dyDescent="0.25">
      <c r="A1488">
        <v>0</v>
      </c>
      <c r="B1488" s="170">
        <v>2.6456300000000001</v>
      </c>
      <c r="C1488" s="170">
        <v>6.8030299999999997</v>
      </c>
      <c r="D1488" s="180">
        <v>2.7220999999999999E-9</v>
      </c>
      <c r="F1488">
        <v>0</v>
      </c>
      <c r="G1488" s="170">
        <v>2.6456300000000001</v>
      </c>
      <c r="H1488">
        <v>6.8030299999999997</v>
      </c>
      <c r="I1488" s="170">
        <v>4.3989999999999997E-5</v>
      </c>
      <c r="L1488" s="170"/>
      <c r="M1488" s="183">
        <v>0</v>
      </c>
      <c r="N1488" s="111">
        <v>2.6456300000000001</v>
      </c>
      <c r="O1488">
        <v>6.8030299999999997</v>
      </c>
      <c r="P1488" s="170">
        <v>3.8885000000000004E-9</v>
      </c>
      <c r="Q1488" s="170"/>
      <c r="R1488">
        <v>0</v>
      </c>
      <c r="S1488">
        <v>2.6456300000000001</v>
      </c>
      <c r="T1488">
        <v>6.8030299999999997</v>
      </c>
      <c r="U1488" s="170">
        <v>2.2463999999999999E-4</v>
      </c>
    </row>
    <row r="1489" spans="1:21" x14ac:dyDescent="0.25">
      <c r="A1489">
        <v>0</v>
      </c>
      <c r="B1489" s="170">
        <v>2.6456300000000001</v>
      </c>
      <c r="C1489" s="170">
        <v>6.9920099999999996</v>
      </c>
      <c r="D1489" s="180">
        <v>2.0463999999999999E-9</v>
      </c>
      <c r="F1489">
        <v>0</v>
      </c>
      <c r="G1489" s="170">
        <v>2.6456300000000001</v>
      </c>
      <c r="H1489">
        <v>6.9920099999999996</v>
      </c>
      <c r="I1489" s="170">
        <v>3.3658999999999997E-5</v>
      </c>
      <c r="L1489" s="170"/>
      <c r="M1489" s="183">
        <v>0</v>
      </c>
      <c r="N1489" s="111">
        <v>2.6456300000000001</v>
      </c>
      <c r="O1489">
        <v>6.9920099999999996</v>
      </c>
      <c r="P1489" s="170">
        <v>3.0878E-9</v>
      </c>
      <c r="Q1489" s="170"/>
      <c r="R1489">
        <v>0</v>
      </c>
      <c r="S1489">
        <v>2.6456300000000001</v>
      </c>
      <c r="T1489">
        <v>6.9920099999999996</v>
      </c>
      <c r="U1489" s="170">
        <v>2.1556E-4</v>
      </c>
    </row>
    <row r="1490" spans="1:21" x14ac:dyDescent="0.25">
      <c r="A1490">
        <v>0</v>
      </c>
      <c r="B1490" s="170">
        <v>2.6456300000000001</v>
      </c>
      <c r="C1490" s="170">
        <v>7.1809799999999999</v>
      </c>
      <c r="D1490" s="180">
        <v>1.5357E-9</v>
      </c>
      <c r="F1490">
        <v>0</v>
      </c>
      <c r="G1490" s="170">
        <v>2.6456300000000001</v>
      </c>
      <c r="H1490">
        <v>7.1809799999999999</v>
      </c>
      <c r="I1490" s="170">
        <v>2.5564000000000001E-5</v>
      </c>
      <c r="L1490" s="170"/>
      <c r="M1490" s="183">
        <v>0</v>
      </c>
      <c r="N1490" s="111">
        <v>2.6456300000000001</v>
      </c>
      <c r="O1490">
        <v>7.1809799999999999</v>
      </c>
      <c r="P1490" s="170">
        <v>2.4654999999999998E-9</v>
      </c>
      <c r="Q1490" s="170"/>
      <c r="R1490">
        <v>0</v>
      </c>
      <c r="S1490">
        <v>2.6456300000000001</v>
      </c>
      <c r="T1490">
        <v>7.1809799999999999</v>
      </c>
      <c r="U1490" s="170">
        <v>2.0604999999999999E-4</v>
      </c>
    </row>
    <row r="1491" spans="1:21" x14ac:dyDescent="0.25">
      <c r="A1491">
        <v>0</v>
      </c>
      <c r="B1491" s="170">
        <v>2.6456300000000001</v>
      </c>
      <c r="C1491" s="170">
        <v>7.3699500000000002</v>
      </c>
      <c r="D1491" s="180">
        <v>1.1484999999999999E-9</v>
      </c>
      <c r="F1491">
        <v>0</v>
      </c>
      <c r="G1491" s="170">
        <v>2.6456300000000001</v>
      </c>
      <c r="H1491">
        <v>7.3699500000000002</v>
      </c>
      <c r="I1491" s="170">
        <v>1.9273999999999999E-5</v>
      </c>
      <c r="L1491" s="170"/>
      <c r="M1491" s="183">
        <v>0</v>
      </c>
      <c r="N1491" s="111">
        <v>2.6456300000000001</v>
      </c>
      <c r="O1491">
        <v>7.3699500000000002</v>
      </c>
      <c r="P1491" s="170">
        <v>1.9786000000000002E-9</v>
      </c>
      <c r="Q1491" s="170"/>
      <c r="R1491">
        <v>0</v>
      </c>
      <c r="S1491">
        <v>2.6456300000000001</v>
      </c>
      <c r="T1491">
        <v>7.3699500000000002</v>
      </c>
      <c r="U1491" s="170">
        <v>1.9623000000000001E-4</v>
      </c>
    </row>
    <row r="1492" spans="1:21" x14ac:dyDescent="0.25">
      <c r="A1492">
        <v>0</v>
      </c>
      <c r="B1492" s="170">
        <v>2.6456300000000001</v>
      </c>
      <c r="C1492" s="170">
        <v>7.5589199999999996</v>
      </c>
      <c r="D1492" s="180">
        <v>8.5490000000000002E-10</v>
      </c>
      <c r="F1492">
        <v>0</v>
      </c>
      <c r="G1492" s="170">
        <v>2.6456300000000001</v>
      </c>
      <c r="H1492">
        <v>7.5589199999999996</v>
      </c>
      <c r="I1492" s="170">
        <v>1.4423999999999999E-5</v>
      </c>
      <c r="L1492" s="170"/>
      <c r="M1492" s="183">
        <v>0</v>
      </c>
      <c r="N1492" s="111">
        <v>2.6456300000000001</v>
      </c>
      <c r="O1492">
        <v>7.5589199999999996</v>
      </c>
      <c r="P1492" s="170">
        <v>1.5961000000000001E-9</v>
      </c>
      <c r="Q1492" s="170"/>
      <c r="R1492">
        <v>0</v>
      </c>
      <c r="S1492">
        <v>2.6456300000000001</v>
      </c>
      <c r="T1492">
        <v>7.5589199999999996</v>
      </c>
      <c r="U1492" s="170">
        <v>1.8620999999999999E-4</v>
      </c>
    </row>
    <row r="1493" spans="1:21" x14ac:dyDescent="0.25">
      <c r="A1493">
        <v>0</v>
      </c>
      <c r="B1493" s="170">
        <v>2.6456300000000001</v>
      </c>
      <c r="C1493" s="170">
        <v>7.7478999999999996</v>
      </c>
      <c r="D1493" s="180">
        <v>6.3287000000000001E-10</v>
      </c>
      <c r="F1493">
        <v>0</v>
      </c>
      <c r="G1493" s="170">
        <v>2.6456300000000001</v>
      </c>
      <c r="H1493">
        <v>7.7478999999999996</v>
      </c>
      <c r="I1493" s="170">
        <v>1.0715E-5</v>
      </c>
      <c r="L1493" s="170"/>
      <c r="M1493" s="183">
        <v>0</v>
      </c>
      <c r="N1493" s="111">
        <v>2.6456300000000001</v>
      </c>
      <c r="O1493">
        <v>7.7478999999999996</v>
      </c>
      <c r="P1493" s="170">
        <v>1.2947000000000001E-9</v>
      </c>
      <c r="Q1493" s="170"/>
      <c r="R1493">
        <v>0</v>
      </c>
      <c r="S1493">
        <v>2.6456300000000001</v>
      </c>
      <c r="T1493">
        <v>7.7478999999999996</v>
      </c>
      <c r="U1493" s="170">
        <v>1.7609E-4</v>
      </c>
    </row>
    <row r="1494" spans="1:21" x14ac:dyDescent="0.25">
      <c r="A1494">
        <v>0</v>
      </c>
      <c r="B1494" s="170">
        <v>2.6456300000000001</v>
      </c>
      <c r="C1494" s="170">
        <v>7.9368699999999999</v>
      </c>
      <c r="D1494" s="180">
        <v>4.6564999999999999E-10</v>
      </c>
      <c r="F1494">
        <v>0</v>
      </c>
      <c r="G1494" s="170">
        <v>2.6456300000000001</v>
      </c>
      <c r="H1494">
        <v>7.9368699999999999</v>
      </c>
      <c r="I1494" s="170">
        <v>7.9022000000000003E-6</v>
      </c>
      <c r="L1494" s="170"/>
      <c r="M1494" s="183">
        <v>0</v>
      </c>
      <c r="N1494" s="111">
        <v>2.6456300000000001</v>
      </c>
      <c r="O1494">
        <v>7.9368699999999999</v>
      </c>
      <c r="P1494" s="170">
        <v>1.0567000000000001E-9</v>
      </c>
      <c r="Q1494" s="170"/>
      <c r="R1494">
        <v>0</v>
      </c>
      <c r="S1494">
        <v>2.6456300000000001</v>
      </c>
      <c r="T1494">
        <v>7.9368699999999999</v>
      </c>
      <c r="U1494" s="170">
        <v>1.6595E-4</v>
      </c>
    </row>
    <row r="1495" spans="1:21" x14ac:dyDescent="0.25">
      <c r="A1495">
        <v>0</v>
      </c>
      <c r="B1495" s="170">
        <v>2.6456300000000001</v>
      </c>
      <c r="C1495" s="170">
        <v>8.1258400000000002</v>
      </c>
      <c r="D1495" s="180">
        <v>3.4039E-10</v>
      </c>
      <c r="F1495">
        <v>0</v>
      </c>
      <c r="G1495" s="170">
        <v>2.6456300000000001</v>
      </c>
      <c r="H1495">
        <v>8.1258400000000002</v>
      </c>
      <c r="I1495" s="170">
        <v>5.7848000000000001E-6</v>
      </c>
      <c r="L1495" s="170"/>
      <c r="M1495" s="183">
        <v>0</v>
      </c>
      <c r="N1495" s="111">
        <v>2.6456300000000001</v>
      </c>
      <c r="O1495">
        <v>8.1258400000000002</v>
      </c>
      <c r="P1495" s="170">
        <v>8.6839000000000004E-10</v>
      </c>
      <c r="Q1495" s="170"/>
      <c r="R1495">
        <v>0</v>
      </c>
      <c r="S1495">
        <v>2.6456300000000001</v>
      </c>
      <c r="T1495">
        <v>8.1258400000000002</v>
      </c>
      <c r="U1495" s="170">
        <v>1.5589E-4</v>
      </c>
    </row>
    <row r="1496" spans="1:21" x14ac:dyDescent="0.25">
      <c r="A1496">
        <v>0</v>
      </c>
      <c r="B1496" s="170">
        <v>2.6456300000000001</v>
      </c>
      <c r="C1496" s="170">
        <v>8.3148199999999992</v>
      </c>
      <c r="D1496" s="180">
        <v>2.4713E-10</v>
      </c>
      <c r="F1496">
        <v>0</v>
      </c>
      <c r="G1496" s="170">
        <v>2.6456300000000001</v>
      </c>
      <c r="H1496">
        <v>8.3148199999999992</v>
      </c>
      <c r="I1496" s="170">
        <v>4.2038000000000003E-6</v>
      </c>
      <c r="L1496" s="170"/>
      <c r="M1496" s="183">
        <v>0</v>
      </c>
      <c r="N1496" s="111">
        <v>2.6456300000000001</v>
      </c>
      <c r="O1496">
        <v>8.3148199999999992</v>
      </c>
      <c r="P1496" s="170">
        <v>7.1898000000000003E-10</v>
      </c>
      <c r="Q1496" s="170"/>
      <c r="R1496">
        <v>0</v>
      </c>
      <c r="S1496">
        <v>2.6456300000000001</v>
      </c>
      <c r="T1496">
        <v>8.3148199999999992</v>
      </c>
      <c r="U1496" s="170">
        <v>1.4598000000000001E-4</v>
      </c>
    </row>
    <row r="1497" spans="1:21" x14ac:dyDescent="0.25">
      <c r="A1497">
        <v>0</v>
      </c>
      <c r="B1497" s="170">
        <v>2.6456300000000001</v>
      </c>
      <c r="C1497" s="170">
        <v>8.5037900000000004</v>
      </c>
      <c r="D1497" s="180">
        <v>1.7816999999999999E-10</v>
      </c>
      <c r="F1497">
        <v>0</v>
      </c>
      <c r="G1497" s="170">
        <v>2.6456300000000001</v>
      </c>
      <c r="H1497">
        <v>8.5037900000000004</v>
      </c>
      <c r="I1497" s="170">
        <v>3.0325000000000002E-6</v>
      </c>
      <c r="L1497" s="170"/>
      <c r="M1497" s="183">
        <v>0</v>
      </c>
      <c r="N1497" s="111">
        <v>2.6456300000000001</v>
      </c>
      <c r="O1497">
        <v>8.5037900000000004</v>
      </c>
      <c r="P1497" s="170">
        <v>6.0003000000000005E-10</v>
      </c>
      <c r="Q1497" s="170"/>
      <c r="R1497">
        <v>0</v>
      </c>
      <c r="S1497">
        <v>2.6456300000000001</v>
      </c>
      <c r="T1497">
        <v>8.5037900000000004</v>
      </c>
      <c r="U1497" s="170">
        <v>1.3627999999999999E-4</v>
      </c>
    </row>
    <row r="1498" spans="1:21" x14ac:dyDescent="0.25">
      <c r="A1498">
        <v>0</v>
      </c>
      <c r="B1498" s="170">
        <v>2.6456300000000001</v>
      </c>
      <c r="C1498" s="170">
        <v>8.6927599999999998</v>
      </c>
      <c r="D1498" s="180">
        <v>1.2754000000000001E-10</v>
      </c>
      <c r="F1498">
        <v>0</v>
      </c>
      <c r="G1498" s="170">
        <v>2.6456300000000001</v>
      </c>
      <c r="H1498">
        <v>8.6927599999999998</v>
      </c>
      <c r="I1498" s="170">
        <v>2.1716000000000001E-6</v>
      </c>
      <c r="L1498" s="170"/>
      <c r="M1498" s="183">
        <v>0</v>
      </c>
      <c r="N1498" s="111">
        <v>2.6456300000000001</v>
      </c>
      <c r="O1498">
        <v>8.6927599999999998</v>
      </c>
      <c r="P1498" s="170">
        <v>5.0489E-10</v>
      </c>
      <c r="Q1498" s="170"/>
      <c r="R1498">
        <v>0</v>
      </c>
      <c r="S1498">
        <v>2.6456300000000001</v>
      </c>
      <c r="T1498">
        <v>8.6927599999999998</v>
      </c>
      <c r="U1498" s="170">
        <v>1.2684999999999999E-4</v>
      </c>
    </row>
    <row r="1499" spans="1:21" x14ac:dyDescent="0.25">
      <c r="A1499">
        <v>0</v>
      </c>
      <c r="B1499" s="170">
        <v>2.6456300000000001</v>
      </c>
      <c r="C1499" s="170">
        <v>8.8817400000000006</v>
      </c>
      <c r="D1499" s="180">
        <v>9.0647000000000005E-11</v>
      </c>
      <c r="F1499">
        <v>0</v>
      </c>
      <c r="G1499" s="170">
        <v>2.6456300000000001</v>
      </c>
      <c r="H1499">
        <v>8.8817400000000006</v>
      </c>
      <c r="I1499" s="170">
        <v>1.5436999999999999E-6</v>
      </c>
      <c r="L1499" s="170"/>
      <c r="M1499" s="183">
        <v>0</v>
      </c>
      <c r="N1499" s="111">
        <v>2.6456300000000001</v>
      </c>
      <c r="O1499">
        <v>8.8817400000000006</v>
      </c>
      <c r="P1499" s="170">
        <v>4.2836000000000001E-10</v>
      </c>
      <c r="Q1499" s="170"/>
      <c r="R1499">
        <v>0</v>
      </c>
      <c r="S1499">
        <v>2.6456300000000001</v>
      </c>
      <c r="T1499">
        <v>8.8817400000000006</v>
      </c>
      <c r="U1499" s="170">
        <v>1.1773E-4</v>
      </c>
    </row>
    <row r="1500" spans="1:21" x14ac:dyDescent="0.25">
      <c r="A1500">
        <v>0</v>
      </c>
      <c r="B1500" s="170">
        <v>2.6456300000000001</v>
      </c>
      <c r="C1500" s="170">
        <v>9.0707100000000001</v>
      </c>
      <c r="D1500" s="180">
        <v>6.3958999999999996E-11</v>
      </c>
      <c r="F1500">
        <v>0</v>
      </c>
      <c r="G1500" s="170">
        <v>2.6456300000000001</v>
      </c>
      <c r="H1500">
        <v>9.0707100000000001</v>
      </c>
      <c r="I1500" s="170">
        <v>1.0893000000000001E-6</v>
      </c>
      <c r="L1500" s="170"/>
      <c r="M1500" s="183">
        <v>0</v>
      </c>
      <c r="N1500" s="111">
        <v>2.6456300000000001</v>
      </c>
      <c r="O1500">
        <v>9.0707100000000001</v>
      </c>
      <c r="P1500" s="170">
        <v>3.6634999999999998E-10</v>
      </c>
      <c r="Q1500" s="170"/>
      <c r="R1500">
        <v>0</v>
      </c>
      <c r="S1500">
        <v>2.6456300000000001</v>
      </c>
      <c r="T1500">
        <v>9.0707100000000001</v>
      </c>
      <c r="U1500" s="170">
        <v>1.0897E-4</v>
      </c>
    </row>
    <row r="1501" spans="1:21" x14ac:dyDescent="0.25">
      <c r="A1501">
        <v>0</v>
      </c>
      <c r="B1501" s="170">
        <v>2.6456300000000001</v>
      </c>
      <c r="C1501" s="170">
        <v>9.2596799999999995</v>
      </c>
      <c r="D1501" s="180">
        <v>4.4800000000000003E-11</v>
      </c>
      <c r="F1501">
        <v>0</v>
      </c>
      <c r="G1501" s="170">
        <v>2.6456300000000001</v>
      </c>
      <c r="H1501">
        <v>9.2596799999999995</v>
      </c>
      <c r="I1501" s="170">
        <v>7.6310000000000005E-7</v>
      </c>
      <c r="L1501" s="170"/>
      <c r="M1501" s="183">
        <v>0</v>
      </c>
      <c r="N1501" s="111">
        <v>2.6456300000000001</v>
      </c>
      <c r="O1501">
        <v>9.2596799999999995</v>
      </c>
      <c r="P1501" s="170">
        <v>3.1569000000000002E-10</v>
      </c>
      <c r="Q1501" s="170"/>
      <c r="R1501">
        <v>0</v>
      </c>
      <c r="S1501">
        <v>2.6456300000000001</v>
      </c>
      <c r="T1501">
        <v>9.2596799999999995</v>
      </c>
      <c r="U1501" s="170">
        <v>1.0059E-4</v>
      </c>
    </row>
    <row r="1502" spans="1:21" x14ac:dyDescent="0.25">
      <c r="A1502">
        <v>0</v>
      </c>
      <c r="B1502" s="170">
        <v>2.8346</v>
      </c>
      <c r="C1502" s="170">
        <v>-1.8897299999999999</v>
      </c>
      <c r="D1502" s="180">
        <v>8.1409000000000006E-5</v>
      </c>
      <c r="F1502">
        <v>0</v>
      </c>
      <c r="G1502" s="170">
        <v>2.8346</v>
      </c>
      <c r="H1502">
        <v>-1.8897299999999999</v>
      </c>
      <c r="I1502" s="170">
        <v>2.0420999999999998E-3</v>
      </c>
      <c r="L1502" s="170"/>
      <c r="M1502" s="183">
        <v>0</v>
      </c>
      <c r="N1502" s="111">
        <v>2.8346</v>
      </c>
      <c r="O1502">
        <v>-1.8897299999999999</v>
      </c>
      <c r="P1502" s="170">
        <v>8.1186000000000005E-5</v>
      </c>
      <c r="Q1502" s="170"/>
      <c r="R1502">
        <v>0</v>
      </c>
      <c r="S1502">
        <v>2.8346</v>
      </c>
      <c r="T1502">
        <v>-1.8897299999999999</v>
      </c>
      <c r="U1502" s="170">
        <v>2.3741999999999999E-4</v>
      </c>
    </row>
    <row r="1503" spans="1:21" x14ac:dyDescent="0.25">
      <c r="A1503">
        <v>0</v>
      </c>
      <c r="B1503" s="170">
        <v>2.8346</v>
      </c>
      <c r="C1503" s="170">
        <v>-1.70075</v>
      </c>
      <c r="D1503" s="180">
        <v>1.0840000000000001E-4</v>
      </c>
      <c r="F1503">
        <v>0</v>
      </c>
      <c r="G1503" s="170">
        <v>2.8346</v>
      </c>
      <c r="H1503">
        <v>-1.70075</v>
      </c>
      <c r="I1503" s="170">
        <v>2.0825000000000001E-3</v>
      </c>
      <c r="L1503" s="170"/>
      <c r="M1503" s="183">
        <v>0</v>
      </c>
      <c r="N1503" s="111">
        <v>2.8346</v>
      </c>
      <c r="O1503">
        <v>-1.70075</v>
      </c>
      <c r="P1503" s="170">
        <v>1.0815E-4</v>
      </c>
      <c r="Q1503" s="170"/>
      <c r="R1503">
        <v>0</v>
      </c>
      <c r="S1503">
        <v>2.8346</v>
      </c>
      <c r="T1503">
        <v>-1.70075</v>
      </c>
      <c r="U1503" s="170">
        <v>2.5695999999999998E-4</v>
      </c>
    </row>
    <row r="1504" spans="1:21" x14ac:dyDescent="0.25">
      <c r="A1504">
        <v>0</v>
      </c>
      <c r="B1504" s="170">
        <v>2.8346</v>
      </c>
      <c r="C1504" s="170">
        <v>-1.5117799999999999</v>
      </c>
      <c r="D1504" s="180">
        <v>1.407E-4</v>
      </c>
      <c r="F1504">
        <v>0</v>
      </c>
      <c r="G1504" s="170">
        <v>2.8346</v>
      </c>
      <c r="H1504">
        <v>-1.5117799999999999</v>
      </c>
      <c r="I1504" s="170">
        <v>2.111E-3</v>
      </c>
      <c r="L1504" s="170"/>
      <c r="M1504" s="183">
        <v>0</v>
      </c>
      <c r="N1504" s="111">
        <v>2.8346</v>
      </c>
      <c r="O1504">
        <v>-1.5117799999999999</v>
      </c>
      <c r="P1504" s="170">
        <v>1.4041999999999999E-4</v>
      </c>
      <c r="Q1504" s="170"/>
      <c r="R1504">
        <v>0</v>
      </c>
      <c r="S1504">
        <v>2.8346</v>
      </c>
      <c r="T1504">
        <v>-1.5117799999999999</v>
      </c>
      <c r="U1504" s="170">
        <v>2.8243000000000002E-4</v>
      </c>
    </row>
    <row r="1505" spans="1:21" x14ac:dyDescent="0.25">
      <c r="A1505">
        <v>0</v>
      </c>
      <c r="B1505" s="170">
        <v>2.8346</v>
      </c>
      <c r="C1505" s="170">
        <v>-1.32281</v>
      </c>
      <c r="D1505" s="180">
        <v>1.7788999999999999E-4</v>
      </c>
      <c r="F1505">
        <v>0</v>
      </c>
      <c r="G1505" s="170">
        <v>2.8346</v>
      </c>
      <c r="H1505">
        <v>-1.32281</v>
      </c>
      <c r="I1505" s="170">
        <v>2.1305E-3</v>
      </c>
      <c r="L1505" s="170"/>
      <c r="M1505" s="183">
        <v>0</v>
      </c>
      <c r="N1505" s="111">
        <v>2.8346</v>
      </c>
      <c r="O1505">
        <v>-1.32281</v>
      </c>
      <c r="P1505" s="170">
        <v>1.7759000000000001E-4</v>
      </c>
      <c r="Q1505" s="170"/>
      <c r="R1505">
        <v>0</v>
      </c>
      <c r="S1505">
        <v>2.8346</v>
      </c>
      <c r="T1505">
        <v>-1.32281</v>
      </c>
      <c r="U1505" s="170">
        <v>3.1346E-4</v>
      </c>
    </row>
    <row r="1506" spans="1:21" x14ac:dyDescent="0.25">
      <c r="A1506">
        <v>0</v>
      </c>
      <c r="B1506" s="170">
        <v>2.8346</v>
      </c>
      <c r="C1506" s="170">
        <v>-1.1338299999999999</v>
      </c>
      <c r="D1506" s="180">
        <v>2.1887E-4</v>
      </c>
      <c r="F1506">
        <v>0</v>
      </c>
      <c r="G1506" s="170">
        <v>2.8346</v>
      </c>
      <c r="H1506">
        <v>-1.1338299999999999</v>
      </c>
      <c r="I1506" s="170">
        <v>2.1438999999999998E-3</v>
      </c>
      <c r="L1506" s="170"/>
      <c r="M1506" s="183">
        <v>0</v>
      </c>
      <c r="N1506" s="111">
        <v>2.8346</v>
      </c>
      <c r="O1506">
        <v>-1.1338299999999999</v>
      </c>
      <c r="P1506" s="170">
        <v>2.1855E-4</v>
      </c>
      <c r="Q1506" s="170"/>
      <c r="R1506">
        <v>0</v>
      </c>
      <c r="S1506">
        <v>2.8346</v>
      </c>
      <c r="T1506">
        <v>-1.1338299999999999</v>
      </c>
      <c r="U1506" s="170">
        <v>3.4901000000000002E-4</v>
      </c>
    </row>
    <row r="1507" spans="1:21" x14ac:dyDescent="0.25">
      <c r="A1507">
        <v>0</v>
      </c>
      <c r="B1507" s="170">
        <v>2.8346</v>
      </c>
      <c r="C1507" s="170">
        <v>-0.94486000000000003</v>
      </c>
      <c r="D1507" s="180">
        <v>2.6174999999999999E-4</v>
      </c>
      <c r="F1507">
        <v>0</v>
      </c>
      <c r="G1507" s="170">
        <v>2.8346</v>
      </c>
      <c r="H1507">
        <v>-0.94486000000000003</v>
      </c>
      <c r="I1507" s="170">
        <v>2.1535E-3</v>
      </c>
      <c r="L1507" s="170"/>
      <c r="M1507" s="183">
        <v>0</v>
      </c>
      <c r="N1507" s="111">
        <v>2.8346</v>
      </c>
      <c r="O1507">
        <v>-0.94486000000000003</v>
      </c>
      <c r="P1507" s="170">
        <v>2.6143E-4</v>
      </c>
      <c r="Q1507" s="170"/>
      <c r="R1507">
        <v>0</v>
      </c>
      <c r="S1507">
        <v>2.8346</v>
      </c>
      <c r="T1507">
        <v>-0.94486000000000003</v>
      </c>
      <c r="U1507" s="170">
        <v>3.8723000000000002E-4</v>
      </c>
    </row>
    <row r="1508" spans="1:21" x14ac:dyDescent="0.25">
      <c r="A1508">
        <v>0</v>
      </c>
      <c r="B1508" s="170">
        <v>2.8346</v>
      </c>
      <c r="C1508" s="170">
        <v>-0.75588999999999995</v>
      </c>
      <c r="D1508" s="180">
        <v>3.0385999999999998E-4</v>
      </c>
      <c r="F1508">
        <v>0</v>
      </c>
      <c r="G1508" s="170">
        <v>2.8346</v>
      </c>
      <c r="H1508">
        <v>-0.75588999999999995</v>
      </c>
      <c r="I1508" s="170">
        <v>2.1611999999999998E-3</v>
      </c>
      <c r="L1508" s="170"/>
      <c r="M1508" s="183">
        <v>0</v>
      </c>
      <c r="N1508" s="111">
        <v>2.8346</v>
      </c>
      <c r="O1508">
        <v>-0.75588999999999995</v>
      </c>
      <c r="P1508" s="170">
        <v>3.0351999999999999E-4</v>
      </c>
      <c r="Q1508" s="170"/>
      <c r="R1508">
        <v>0</v>
      </c>
      <c r="S1508">
        <v>2.8346</v>
      </c>
      <c r="T1508">
        <v>-0.75588999999999995</v>
      </c>
      <c r="U1508" s="170">
        <v>4.2545000000000001E-4</v>
      </c>
    </row>
    <row r="1509" spans="1:21" x14ac:dyDescent="0.25">
      <c r="A1509">
        <v>0</v>
      </c>
      <c r="B1509" s="170">
        <v>2.8346</v>
      </c>
      <c r="C1509" s="170">
        <v>-0.56691999999999998</v>
      </c>
      <c r="D1509" s="180">
        <v>3.4189000000000002E-4</v>
      </c>
      <c r="F1509">
        <v>0</v>
      </c>
      <c r="G1509" s="170">
        <v>2.8346</v>
      </c>
      <c r="H1509">
        <v>-0.56691999999999998</v>
      </c>
      <c r="I1509" s="170">
        <v>2.1676999999999998E-3</v>
      </c>
      <c r="L1509" s="170"/>
      <c r="M1509" s="183">
        <v>0</v>
      </c>
      <c r="N1509" s="111">
        <v>2.8346</v>
      </c>
      <c r="O1509">
        <v>-0.56691999999999998</v>
      </c>
      <c r="P1509" s="170">
        <v>3.4155999999999998E-4</v>
      </c>
      <c r="Q1509" s="170"/>
      <c r="R1509">
        <v>0</v>
      </c>
      <c r="S1509">
        <v>2.8346</v>
      </c>
      <c r="T1509">
        <v>-0.56691999999999998</v>
      </c>
      <c r="U1509" s="170">
        <v>4.6043000000000001E-4</v>
      </c>
    </row>
    <row r="1510" spans="1:21" x14ac:dyDescent="0.25">
      <c r="A1510">
        <v>0</v>
      </c>
      <c r="B1510" s="170">
        <v>2.8346</v>
      </c>
      <c r="C1510" s="170">
        <v>-0.37794</v>
      </c>
      <c r="D1510" s="180">
        <v>3.7237000000000001E-4</v>
      </c>
      <c r="F1510">
        <v>0</v>
      </c>
      <c r="G1510" s="170">
        <v>2.8346</v>
      </c>
      <c r="H1510">
        <v>-0.37794</v>
      </c>
      <c r="I1510" s="170">
        <v>2.173E-3</v>
      </c>
      <c r="L1510" s="170"/>
      <c r="M1510" s="183">
        <v>0</v>
      </c>
      <c r="N1510" s="111">
        <v>2.8346</v>
      </c>
      <c r="O1510">
        <v>-0.37794</v>
      </c>
      <c r="P1510" s="170">
        <v>3.7202999999999997E-4</v>
      </c>
      <c r="Q1510" s="170"/>
      <c r="R1510">
        <v>0</v>
      </c>
      <c r="S1510">
        <v>2.8346</v>
      </c>
      <c r="T1510">
        <v>-0.37794</v>
      </c>
      <c r="U1510" s="170">
        <v>4.8870000000000001E-4</v>
      </c>
    </row>
    <row r="1511" spans="1:21" x14ac:dyDescent="0.25">
      <c r="A1511">
        <v>0</v>
      </c>
      <c r="B1511" s="170">
        <v>2.8346</v>
      </c>
      <c r="C1511" s="170">
        <v>-0.18897</v>
      </c>
      <c r="D1511" s="180">
        <v>3.9214000000000002E-4</v>
      </c>
      <c r="F1511">
        <v>0</v>
      </c>
      <c r="G1511" s="170">
        <v>2.8346</v>
      </c>
      <c r="H1511">
        <v>-0.18897</v>
      </c>
      <c r="I1511" s="170">
        <v>2.1765999999999999E-3</v>
      </c>
      <c r="L1511" s="170"/>
      <c r="M1511" s="183">
        <v>0</v>
      </c>
      <c r="N1511" s="111">
        <v>2.8346</v>
      </c>
      <c r="O1511">
        <v>-0.18897</v>
      </c>
      <c r="P1511" s="170">
        <v>3.9179999999999998E-4</v>
      </c>
      <c r="Q1511" s="170"/>
      <c r="R1511">
        <v>0</v>
      </c>
      <c r="S1511">
        <v>2.8346</v>
      </c>
      <c r="T1511">
        <v>-0.18897</v>
      </c>
      <c r="U1511" s="170">
        <v>5.0712000000000001E-4</v>
      </c>
    </row>
    <row r="1512" spans="1:21" x14ac:dyDescent="0.25">
      <c r="A1512">
        <v>0</v>
      </c>
      <c r="B1512" s="170">
        <v>2.8346</v>
      </c>
      <c r="C1512" s="170">
        <v>0</v>
      </c>
      <c r="D1512" s="180">
        <v>3.9899E-4</v>
      </c>
      <c r="F1512">
        <v>0</v>
      </c>
      <c r="G1512" s="170">
        <v>2.8346</v>
      </c>
      <c r="H1512">
        <v>0</v>
      </c>
      <c r="I1512" s="170">
        <v>2.1779E-3</v>
      </c>
      <c r="L1512" s="170"/>
      <c r="M1512" s="183">
        <v>0</v>
      </c>
      <c r="N1512" s="111">
        <v>2.8346</v>
      </c>
      <c r="O1512">
        <v>0</v>
      </c>
      <c r="P1512" s="170">
        <v>3.9865000000000001E-4</v>
      </c>
      <c r="Q1512" s="170"/>
      <c r="R1512">
        <v>0</v>
      </c>
      <c r="S1512">
        <v>2.8346</v>
      </c>
      <c r="T1512">
        <v>0</v>
      </c>
      <c r="U1512" s="170">
        <v>5.1353E-4</v>
      </c>
    </row>
    <row r="1513" spans="1:21" x14ac:dyDescent="0.25">
      <c r="A1513">
        <v>0</v>
      </c>
      <c r="B1513" s="170">
        <v>2.8346</v>
      </c>
      <c r="C1513" s="170">
        <v>0.18898000000000001</v>
      </c>
      <c r="D1513" s="180">
        <v>3.9214000000000002E-4</v>
      </c>
      <c r="F1513">
        <v>0</v>
      </c>
      <c r="G1513" s="170">
        <v>2.8346</v>
      </c>
      <c r="H1513">
        <v>0.18898000000000001</v>
      </c>
      <c r="I1513" s="170">
        <v>2.1765999999999999E-3</v>
      </c>
      <c r="L1513" s="170"/>
      <c r="M1513" s="183">
        <v>0</v>
      </c>
      <c r="N1513" s="111">
        <v>2.8346</v>
      </c>
      <c r="O1513">
        <v>0.18898000000000001</v>
      </c>
      <c r="P1513" s="170">
        <v>3.9179999999999998E-4</v>
      </c>
      <c r="Q1513" s="170"/>
      <c r="R1513">
        <v>0</v>
      </c>
      <c r="S1513">
        <v>2.8346</v>
      </c>
      <c r="T1513">
        <v>0.18898000000000001</v>
      </c>
      <c r="U1513" s="170">
        <v>5.0712000000000001E-4</v>
      </c>
    </row>
    <row r="1514" spans="1:21" x14ac:dyDescent="0.25">
      <c r="A1514">
        <v>0</v>
      </c>
      <c r="B1514" s="170">
        <v>2.8346</v>
      </c>
      <c r="C1514" s="170">
        <v>0.37795000000000001</v>
      </c>
      <c r="D1514" s="180">
        <v>3.7237000000000001E-4</v>
      </c>
      <c r="F1514">
        <v>0</v>
      </c>
      <c r="G1514" s="170">
        <v>2.8346</v>
      </c>
      <c r="H1514">
        <v>0.37795000000000001</v>
      </c>
      <c r="I1514" s="170">
        <v>2.173E-3</v>
      </c>
      <c r="L1514" s="170"/>
      <c r="M1514" s="183">
        <v>0</v>
      </c>
      <c r="N1514" s="111">
        <v>2.8346</v>
      </c>
      <c r="O1514">
        <v>0.37795000000000001</v>
      </c>
      <c r="P1514" s="170">
        <v>3.7202999999999997E-4</v>
      </c>
      <c r="Q1514" s="170"/>
      <c r="R1514">
        <v>0</v>
      </c>
      <c r="S1514">
        <v>2.8346</v>
      </c>
      <c r="T1514">
        <v>0.37795000000000001</v>
      </c>
      <c r="U1514" s="170">
        <v>4.8870000000000001E-4</v>
      </c>
    </row>
    <row r="1515" spans="1:21" x14ac:dyDescent="0.25">
      <c r="A1515">
        <v>0</v>
      </c>
      <c r="B1515" s="170">
        <v>2.8346</v>
      </c>
      <c r="C1515" s="170">
        <v>0.56691999999999998</v>
      </c>
      <c r="D1515" s="180">
        <v>3.4189000000000002E-4</v>
      </c>
      <c r="F1515">
        <v>0</v>
      </c>
      <c r="G1515" s="170">
        <v>2.8346</v>
      </c>
      <c r="H1515">
        <v>0.56691999999999998</v>
      </c>
      <c r="I1515" s="170">
        <v>2.1676999999999998E-3</v>
      </c>
      <c r="L1515" s="170"/>
      <c r="M1515" s="183">
        <v>0</v>
      </c>
      <c r="N1515" s="111">
        <v>2.8346</v>
      </c>
      <c r="O1515">
        <v>0.56691999999999998</v>
      </c>
      <c r="P1515" s="170">
        <v>3.4155999999999998E-4</v>
      </c>
      <c r="Q1515" s="170"/>
      <c r="R1515">
        <v>0</v>
      </c>
      <c r="S1515">
        <v>2.8346</v>
      </c>
      <c r="T1515">
        <v>0.56691999999999998</v>
      </c>
      <c r="U1515" s="170">
        <v>4.6043000000000001E-4</v>
      </c>
    </row>
    <row r="1516" spans="1:21" x14ac:dyDescent="0.25">
      <c r="A1516">
        <v>0</v>
      </c>
      <c r="B1516" s="170">
        <v>2.8346</v>
      </c>
      <c r="C1516" s="170">
        <v>0.75590000000000002</v>
      </c>
      <c r="D1516" s="180">
        <v>3.0385999999999998E-4</v>
      </c>
      <c r="F1516">
        <v>0</v>
      </c>
      <c r="G1516" s="170">
        <v>2.8346</v>
      </c>
      <c r="H1516">
        <v>0.75590000000000002</v>
      </c>
      <c r="I1516" s="170">
        <v>2.1611999999999998E-3</v>
      </c>
      <c r="L1516" s="170"/>
      <c r="M1516" s="183">
        <v>0</v>
      </c>
      <c r="N1516" s="111">
        <v>2.8346</v>
      </c>
      <c r="O1516">
        <v>0.75590000000000002</v>
      </c>
      <c r="P1516" s="170">
        <v>3.0351999999999999E-4</v>
      </c>
      <c r="Q1516" s="170"/>
      <c r="R1516">
        <v>0</v>
      </c>
      <c r="S1516">
        <v>2.8346</v>
      </c>
      <c r="T1516">
        <v>0.75590000000000002</v>
      </c>
      <c r="U1516" s="170">
        <v>4.2545000000000001E-4</v>
      </c>
    </row>
    <row r="1517" spans="1:21" x14ac:dyDescent="0.25">
      <c r="A1517">
        <v>0</v>
      </c>
      <c r="B1517" s="170">
        <v>2.8346</v>
      </c>
      <c r="C1517" s="170">
        <v>0.94486999999999999</v>
      </c>
      <c r="D1517" s="180">
        <v>2.6174999999999999E-4</v>
      </c>
      <c r="F1517">
        <v>0</v>
      </c>
      <c r="G1517" s="170">
        <v>2.8346</v>
      </c>
      <c r="H1517">
        <v>0.94486999999999999</v>
      </c>
      <c r="I1517" s="170">
        <v>2.1535E-3</v>
      </c>
      <c r="L1517" s="170"/>
      <c r="M1517" s="183">
        <v>0</v>
      </c>
      <c r="N1517" s="111">
        <v>2.8346</v>
      </c>
      <c r="O1517">
        <v>0.94486999999999999</v>
      </c>
      <c r="P1517" s="170">
        <v>2.6143E-4</v>
      </c>
      <c r="Q1517" s="170"/>
      <c r="R1517">
        <v>0</v>
      </c>
      <c r="S1517">
        <v>2.8346</v>
      </c>
      <c r="T1517">
        <v>0.94486999999999999</v>
      </c>
      <c r="U1517" s="170">
        <v>3.8723000000000002E-4</v>
      </c>
    </row>
    <row r="1518" spans="1:21" x14ac:dyDescent="0.25">
      <c r="A1518">
        <v>0</v>
      </c>
      <c r="B1518" s="170">
        <v>2.8346</v>
      </c>
      <c r="C1518" s="170">
        <v>1.13384</v>
      </c>
      <c r="D1518" s="180">
        <v>2.1887E-4</v>
      </c>
      <c r="F1518">
        <v>0</v>
      </c>
      <c r="G1518" s="170">
        <v>2.8346</v>
      </c>
      <c r="H1518">
        <v>1.13384</v>
      </c>
      <c r="I1518" s="170">
        <v>2.1438999999999998E-3</v>
      </c>
      <c r="L1518" s="170"/>
      <c r="M1518" s="183">
        <v>0</v>
      </c>
      <c r="N1518" s="111">
        <v>2.8346</v>
      </c>
      <c r="O1518">
        <v>1.13384</v>
      </c>
      <c r="P1518" s="170">
        <v>2.1855E-4</v>
      </c>
      <c r="Q1518" s="170"/>
      <c r="R1518">
        <v>0</v>
      </c>
      <c r="S1518">
        <v>2.8346</v>
      </c>
      <c r="T1518">
        <v>1.13384</v>
      </c>
      <c r="U1518" s="170">
        <v>3.4901000000000002E-4</v>
      </c>
    </row>
    <row r="1519" spans="1:21" x14ac:dyDescent="0.25">
      <c r="A1519">
        <v>0</v>
      </c>
      <c r="B1519" s="170">
        <v>2.8346</v>
      </c>
      <c r="C1519" s="170">
        <v>1.32281</v>
      </c>
      <c r="D1519" s="180">
        <v>1.7788999999999999E-4</v>
      </c>
      <c r="F1519">
        <v>0</v>
      </c>
      <c r="G1519" s="170">
        <v>2.8346</v>
      </c>
      <c r="H1519">
        <v>1.32281</v>
      </c>
      <c r="I1519" s="170">
        <v>2.1305E-3</v>
      </c>
      <c r="L1519" s="170"/>
      <c r="M1519" s="183">
        <v>0</v>
      </c>
      <c r="N1519" s="111">
        <v>2.8346</v>
      </c>
      <c r="O1519">
        <v>1.32281</v>
      </c>
      <c r="P1519" s="170">
        <v>1.7759000000000001E-4</v>
      </c>
      <c r="Q1519" s="170"/>
      <c r="R1519">
        <v>0</v>
      </c>
      <c r="S1519">
        <v>2.8346</v>
      </c>
      <c r="T1519">
        <v>1.32281</v>
      </c>
      <c r="U1519" s="170">
        <v>3.1346E-4</v>
      </c>
    </row>
    <row r="1520" spans="1:21" x14ac:dyDescent="0.25">
      <c r="A1520">
        <v>0</v>
      </c>
      <c r="B1520" s="170">
        <v>2.8346</v>
      </c>
      <c r="C1520" s="170">
        <v>1.51179</v>
      </c>
      <c r="D1520" s="180">
        <v>1.407E-4</v>
      </c>
      <c r="F1520">
        <v>0</v>
      </c>
      <c r="G1520" s="170">
        <v>2.8346</v>
      </c>
      <c r="H1520">
        <v>1.51179</v>
      </c>
      <c r="I1520" s="170">
        <v>2.111E-3</v>
      </c>
      <c r="L1520" s="170"/>
      <c r="M1520" s="183">
        <v>0</v>
      </c>
      <c r="N1520" s="111">
        <v>2.8346</v>
      </c>
      <c r="O1520">
        <v>1.51179</v>
      </c>
      <c r="P1520" s="170">
        <v>1.4041999999999999E-4</v>
      </c>
      <c r="Q1520" s="170"/>
      <c r="R1520">
        <v>0</v>
      </c>
      <c r="S1520">
        <v>2.8346</v>
      </c>
      <c r="T1520">
        <v>1.51179</v>
      </c>
      <c r="U1520" s="170">
        <v>2.8243000000000002E-4</v>
      </c>
    </row>
    <row r="1521" spans="1:21" x14ac:dyDescent="0.25">
      <c r="A1521">
        <v>0</v>
      </c>
      <c r="B1521" s="170">
        <v>2.8346</v>
      </c>
      <c r="C1521" s="170">
        <v>1.70076</v>
      </c>
      <c r="D1521" s="180">
        <v>1.0840000000000001E-4</v>
      </c>
      <c r="F1521">
        <v>0</v>
      </c>
      <c r="G1521" s="170">
        <v>2.8346</v>
      </c>
      <c r="H1521">
        <v>1.70076</v>
      </c>
      <c r="I1521" s="170">
        <v>2.0825000000000001E-3</v>
      </c>
      <c r="L1521" s="170"/>
      <c r="M1521" s="183">
        <v>0</v>
      </c>
      <c r="N1521" s="111">
        <v>2.8346</v>
      </c>
      <c r="O1521">
        <v>1.70076</v>
      </c>
      <c r="P1521" s="170">
        <v>1.0815E-4</v>
      </c>
      <c r="Q1521" s="170"/>
      <c r="R1521">
        <v>0</v>
      </c>
      <c r="S1521">
        <v>2.8346</v>
      </c>
      <c r="T1521">
        <v>1.70076</v>
      </c>
      <c r="U1521" s="170">
        <v>2.5695999999999998E-4</v>
      </c>
    </row>
    <row r="1522" spans="1:21" x14ac:dyDescent="0.25">
      <c r="A1522">
        <v>0</v>
      </c>
      <c r="B1522" s="170">
        <v>2.8346</v>
      </c>
      <c r="C1522" s="170">
        <v>1.8897299999999999</v>
      </c>
      <c r="D1522" s="180">
        <v>8.1409000000000006E-5</v>
      </c>
      <c r="F1522">
        <v>0</v>
      </c>
      <c r="G1522" s="170">
        <v>2.8346</v>
      </c>
      <c r="H1522">
        <v>1.8897299999999999</v>
      </c>
      <c r="I1522" s="170">
        <v>2.0420999999999998E-3</v>
      </c>
      <c r="L1522" s="170"/>
      <c r="M1522" s="183">
        <v>0</v>
      </c>
      <c r="N1522" s="111">
        <v>2.8346</v>
      </c>
      <c r="O1522">
        <v>1.8897299999999999</v>
      </c>
      <c r="P1522" s="170">
        <v>8.1186000000000005E-5</v>
      </c>
      <c r="Q1522" s="170"/>
      <c r="R1522">
        <v>0</v>
      </c>
      <c r="S1522">
        <v>2.8346</v>
      </c>
      <c r="T1522">
        <v>1.8897299999999999</v>
      </c>
      <c r="U1522" s="170">
        <v>2.3741999999999999E-4</v>
      </c>
    </row>
    <row r="1523" spans="1:21" x14ac:dyDescent="0.25">
      <c r="A1523">
        <v>0</v>
      </c>
      <c r="B1523" s="170">
        <v>2.8346</v>
      </c>
      <c r="C1523" s="170">
        <v>2.0787100000000001</v>
      </c>
      <c r="D1523" s="180">
        <v>5.9620999999999997E-5</v>
      </c>
      <c r="F1523">
        <v>0</v>
      </c>
      <c r="G1523" s="170">
        <v>2.8346</v>
      </c>
      <c r="H1523">
        <v>2.0787100000000001</v>
      </c>
      <c r="I1523" s="170">
        <v>1.9876999999999998E-3</v>
      </c>
      <c r="L1523" s="170"/>
      <c r="M1523" s="183">
        <v>0</v>
      </c>
      <c r="N1523" s="111">
        <v>2.8346</v>
      </c>
      <c r="O1523">
        <v>2.0787100000000001</v>
      </c>
      <c r="P1523" s="170">
        <v>5.9429000000000003E-5</v>
      </c>
      <c r="Q1523" s="170"/>
      <c r="R1523">
        <v>0</v>
      </c>
      <c r="S1523">
        <v>2.8346</v>
      </c>
      <c r="T1523">
        <v>2.0787100000000001</v>
      </c>
      <c r="U1523" s="170">
        <v>2.2366000000000001E-4</v>
      </c>
    </row>
    <row r="1524" spans="1:21" x14ac:dyDescent="0.25">
      <c r="A1524">
        <v>0</v>
      </c>
      <c r="B1524" s="170">
        <v>2.8346</v>
      </c>
      <c r="C1524" s="170">
        <v>2.2676799999999999</v>
      </c>
      <c r="D1524" s="180">
        <v>4.2598000000000001E-5</v>
      </c>
      <c r="F1524">
        <v>0</v>
      </c>
      <c r="G1524" s="170">
        <v>2.8346</v>
      </c>
      <c r="H1524">
        <v>2.2676799999999999</v>
      </c>
      <c r="I1524" s="170">
        <v>1.9178999999999999E-3</v>
      </c>
      <c r="L1524" s="170"/>
      <c r="M1524" s="183">
        <v>0</v>
      </c>
      <c r="N1524" s="111">
        <v>2.8346</v>
      </c>
      <c r="O1524">
        <v>2.2676799999999999</v>
      </c>
      <c r="P1524" s="170">
        <v>4.2437E-5</v>
      </c>
      <c r="Q1524" s="170"/>
      <c r="R1524">
        <v>0</v>
      </c>
      <c r="S1524">
        <v>2.8346</v>
      </c>
      <c r="T1524">
        <v>2.2676799999999999</v>
      </c>
      <c r="U1524" s="170">
        <v>2.1514E-4</v>
      </c>
    </row>
    <row r="1525" spans="1:21" x14ac:dyDescent="0.25">
      <c r="A1525">
        <v>0</v>
      </c>
      <c r="B1525" s="170">
        <v>2.8346</v>
      </c>
      <c r="C1525" s="170">
        <v>2.4566499999999998</v>
      </c>
      <c r="D1525" s="180">
        <v>2.9700999999999999E-5</v>
      </c>
      <c r="F1525">
        <v>0</v>
      </c>
      <c r="G1525" s="170">
        <v>2.8346</v>
      </c>
      <c r="H1525">
        <v>2.4566499999999998</v>
      </c>
      <c r="I1525" s="170">
        <v>1.8327E-3</v>
      </c>
      <c r="L1525" s="170"/>
      <c r="M1525" s="183">
        <v>0</v>
      </c>
      <c r="N1525" s="111">
        <v>2.8346</v>
      </c>
      <c r="O1525">
        <v>2.4566499999999998</v>
      </c>
      <c r="P1525" s="170">
        <v>2.9570999999999999E-5</v>
      </c>
      <c r="Q1525" s="170"/>
      <c r="R1525">
        <v>0</v>
      </c>
      <c r="S1525">
        <v>2.8346</v>
      </c>
      <c r="T1525">
        <v>2.4566499999999998</v>
      </c>
      <c r="U1525" s="170">
        <v>2.1113999999999999E-4</v>
      </c>
    </row>
    <row r="1526" spans="1:21" x14ac:dyDescent="0.25">
      <c r="A1526">
        <v>0</v>
      </c>
      <c r="B1526" s="170">
        <v>2.8346</v>
      </c>
      <c r="C1526" s="170">
        <v>2.6456300000000001</v>
      </c>
      <c r="D1526" s="180">
        <v>2.022E-5</v>
      </c>
      <c r="F1526">
        <v>0</v>
      </c>
      <c r="G1526" s="170">
        <v>2.8346</v>
      </c>
      <c r="H1526">
        <v>2.6456300000000001</v>
      </c>
      <c r="I1526" s="170">
        <v>1.7328999999999999E-3</v>
      </c>
      <c r="L1526" s="170"/>
      <c r="M1526" s="183">
        <v>0</v>
      </c>
      <c r="N1526" s="111">
        <v>2.8346</v>
      </c>
      <c r="O1526">
        <v>2.6456300000000001</v>
      </c>
      <c r="P1526" s="170">
        <v>2.0117999999999999E-5</v>
      </c>
      <c r="Q1526" s="170"/>
      <c r="R1526">
        <v>0</v>
      </c>
      <c r="S1526">
        <v>2.8346</v>
      </c>
      <c r="T1526">
        <v>2.6456300000000001</v>
      </c>
      <c r="U1526" s="170">
        <v>2.1081999999999999E-4</v>
      </c>
    </row>
    <row r="1527" spans="1:21" x14ac:dyDescent="0.25">
      <c r="A1527">
        <v>0</v>
      </c>
      <c r="B1527" s="170">
        <v>2.8346</v>
      </c>
      <c r="C1527" s="170">
        <v>2.8346</v>
      </c>
      <c r="D1527" s="180">
        <v>1.345E-5</v>
      </c>
      <c r="F1527">
        <v>0</v>
      </c>
      <c r="G1527" s="170">
        <v>2.8346</v>
      </c>
      <c r="H1527">
        <v>2.8346</v>
      </c>
      <c r="I1527" s="170">
        <v>1.6206E-3</v>
      </c>
      <c r="L1527" s="170"/>
      <c r="M1527" s="183">
        <v>0</v>
      </c>
      <c r="N1527" s="111">
        <v>2.8346</v>
      </c>
      <c r="O1527">
        <v>2.8346</v>
      </c>
      <c r="P1527" s="170">
        <v>1.3373000000000001E-5</v>
      </c>
      <c r="Q1527" s="170"/>
      <c r="R1527">
        <v>0</v>
      </c>
      <c r="S1527">
        <v>2.8346</v>
      </c>
      <c r="T1527">
        <v>2.8346</v>
      </c>
      <c r="U1527" s="170">
        <v>2.1335000000000001E-4</v>
      </c>
    </row>
    <row r="1528" spans="1:21" x14ac:dyDescent="0.25">
      <c r="A1528">
        <v>0</v>
      </c>
      <c r="B1528" s="170">
        <v>2.8346</v>
      </c>
      <c r="C1528" s="170">
        <v>3.0235699999999999</v>
      </c>
      <c r="D1528" s="180">
        <v>8.7516999999999996E-6</v>
      </c>
      <c r="F1528">
        <v>0</v>
      </c>
      <c r="G1528" s="170">
        <v>2.8346</v>
      </c>
      <c r="H1528">
        <v>3.0235699999999999</v>
      </c>
      <c r="I1528" s="170">
        <v>1.4985E-3</v>
      </c>
      <c r="L1528" s="170"/>
      <c r="M1528" s="183">
        <v>0</v>
      </c>
      <c r="N1528" s="111">
        <v>2.8346</v>
      </c>
      <c r="O1528">
        <v>3.0235699999999999</v>
      </c>
      <c r="P1528" s="170">
        <v>8.6945999999999997E-6</v>
      </c>
      <c r="Q1528" s="170"/>
      <c r="R1528">
        <v>0</v>
      </c>
      <c r="S1528">
        <v>2.8346</v>
      </c>
      <c r="T1528">
        <v>3.0235699999999999</v>
      </c>
      <c r="U1528" s="170">
        <v>2.1793E-4</v>
      </c>
    </row>
    <row r="1529" spans="1:21" x14ac:dyDescent="0.25">
      <c r="A1529">
        <v>0</v>
      </c>
      <c r="B1529" s="170">
        <v>2.8346</v>
      </c>
      <c r="C1529" s="170">
        <v>3.2125400000000002</v>
      </c>
      <c r="D1529" s="180">
        <v>5.5786000000000003E-6</v>
      </c>
      <c r="F1529">
        <v>0</v>
      </c>
      <c r="G1529" s="170">
        <v>2.8346</v>
      </c>
      <c r="H1529">
        <v>3.2125400000000002</v>
      </c>
      <c r="I1529" s="170">
        <v>1.3698E-3</v>
      </c>
      <c r="L1529" s="170"/>
      <c r="M1529" s="183">
        <v>0</v>
      </c>
      <c r="N1529" s="111">
        <v>2.8346</v>
      </c>
      <c r="O1529">
        <v>3.2125400000000002</v>
      </c>
      <c r="P1529" s="170">
        <v>5.5385000000000004E-6</v>
      </c>
      <c r="Q1529" s="170"/>
      <c r="R1529">
        <v>0</v>
      </c>
      <c r="S1529">
        <v>2.8346</v>
      </c>
      <c r="T1529">
        <v>3.2125400000000002</v>
      </c>
      <c r="U1529" s="170">
        <v>2.2388E-4</v>
      </c>
    </row>
    <row r="1530" spans="1:21" x14ac:dyDescent="0.25">
      <c r="A1530">
        <v>0</v>
      </c>
      <c r="B1530" s="170">
        <v>2.8346</v>
      </c>
      <c r="C1530" s="170">
        <v>3.4015200000000001</v>
      </c>
      <c r="D1530" s="180">
        <v>3.4910000000000001E-6</v>
      </c>
      <c r="F1530">
        <v>0</v>
      </c>
      <c r="G1530" s="170">
        <v>2.8346</v>
      </c>
      <c r="H1530">
        <v>3.4015200000000001</v>
      </c>
      <c r="I1530" s="170">
        <v>1.2381E-3</v>
      </c>
      <c r="L1530" s="170"/>
      <c r="M1530" s="183">
        <v>0</v>
      </c>
      <c r="N1530" s="111">
        <v>2.8346</v>
      </c>
      <c r="O1530">
        <v>3.4015200000000001</v>
      </c>
      <c r="P1530" s="170">
        <v>3.4641E-6</v>
      </c>
      <c r="Q1530" s="170"/>
      <c r="R1530">
        <v>0</v>
      </c>
      <c r="S1530">
        <v>2.8346</v>
      </c>
      <c r="T1530">
        <v>3.4015200000000001</v>
      </c>
      <c r="U1530" s="170">
        <v>2.3058E-4</v>
      </c>
    </row>
    <row r="1531" spans="1:21" x14ac:dyDescent="0.25">
      <c r="A1531">
        <v>0</v>
      </c>
      <c r="B1531" s="170">
        <v>2.8346</v>
      </c>
      <c r="C1531" s="170">
        <v>3.59049</v>
      </c>
      <c r="D1531" s="180">
        <v>2.1505999999999998E-6</v>
      </c>
      <c r="F1531">
        <v>0</v>
      </c>
      <c r="G1531" s="170">
        <v>2.8346</v>
      </c>
      <c r="H1531">
        <v>3.59049</v>
      </c>
      <c r="I1531" s="170">
        <v>1.1065999999999999E-3</v>
      </c>
      <c r="L1531" s="170"/>
      <c r="M1531" s="183">
        <v>0</v>
      </c>
      <c r="N1531" s="111">
        <v>2.8346</v>
      </c>
      <c r="O1531">
        <v>3.59049</v>
      </c>
      <c r="P1531" s="170">
        <v>2.1337999999999998E-6</v>
      </c>
      <c r="Q1531" s="170"/>
      <c r="R1531">
        <v>0</v>
      </c>
      <c r="S1531">
        <v>2.8346</v>
      </c>
      <c r="T1531">
        <v>3.59049</v>
      </c>
      <c r="U1531" s="170">
        <v>2.3754000000000001E-4</v>
      </c>
    </row>
    <row r="1532" spans="1:21" x14ac:dyDescent="0.25">
      <c r="A1532">
        <v>0</v>
      </c>
      <c r="B1532" s="170">
        <v>2.8346</v>
      </c>
      <c r="C1532" s="170">
        <v>3.7794599999999998</v>
      </c>
      <c r="D1532" s="180">
        <v>1.3090000000000001E-6</v>
      </c>
      <c r="F1532">
        <v>0</v>
      </c>
      <c r="G1532" s="170">
        <v>2.8346</v>
      </c>
      <c r="H1532">
        <v>3.7794599999999998</v>
      </c>
      <c r="I1532" s="170">
        <v>9.7832999999999991E-4</v>
      </c>
      <c r="L1532" s="170"/>
      <c r="M1532" s="183">
        <v>0</v>
      </c>
      <c r="N1532" s="111">
        <v>2.8346</v>
      </c>
      <c r="O1532">
        <v>3.7794599999999998</v>
      </c>
      <c r="P1532" s="170">
        <v>1.2993E-6</v>
      </c>
      <c r="Q1532" s="170"/>
      <c r="R1532">
        <v>0</v>
      </c>
      <c r="S1532">
        <v>2.8346</v>
      </c>
      <c r="T1532">
        <v>3.7794599999999998</v>
      </c>
      <c r="U1532" s="170">
        <v>2.4435E-4</v>
      </c>
    </row>
    <row r="1533" spans="1:21" x14ac:dyDescent="0.25">
      <c r="A1533">
        <v>0</v>
      </c>
      <c r="B1533" s="170">
        <v>2.8346</v>
      </c>
      <c r="C1533" s="170">
        <v>3.9684400000000002</v>
      </c>
      <c r="D1533" s="180">
        <v>7.9052999999999997E-7</v>
      </c>
      <c r="F1533">
        <v>0</v>
      </c>
      <c r="G1533" s="170">
        <v>2.8346</v>
      </c>
      <c r="H1533">
        <v>3.9684400000000002</v>
      </c>
      <c r="I1533" s="170">
        <v>8.5581000000000003E-4</v>
      </c>
      <c r="L1533" s="170"/>
      <c r="M1533" s="183">
        <v>0</v>
      </c>
      <c r="N1533" s="111">
        <v>2.8346</v>
      </c>
      <c r="O1533">
        <v>3.9684400000000002</v>
      </c>
      <c r="P1533" s="170">
        <v>7.8591999999999999E-7</v>
      </c>
      <c r="Q1533" s="170"/>
      <c r="R1533">
        <v>0</v>
      </c>
      <c r="S1533">
        <v>2.8346</v>
      </c>
      <c r="T1533">
        <v>3.9684400000000002</v>
      </c>
      <c r="U1533" s="170">
        <v>2.5070000000000002E-4</v>
      </c>
    </row>
    <row r="1534" spans="1:21" x14ac:dyDescent="0.25">
      <c r="A1534">
        <v>0</v>
      </c>
      <c r="B1534" s="170">
        <v>2.8346</v>
      </c>
      <c r="C1534" s="170">
        <v>4.1574099999999996</v>
      </c>
      <c r="D1534" s="180">
        <v>4.7621E-7</v>
      </c>
      <c r="F1534">
        <v>0</v>
      </c>
      <c r="G1534" s="170">
        <v>2.8346</v>
      </c>
      <c r="H1534">
        <v>4.1574099999999996</v>
      </c>
      <c r="I1534" s="170">
        <v>7.4100000000000001E-4</v>
      </c>
      <c r="L1534" s="170"/>
      <c r="M1534" s="183">
        <v>0</v>
      </c>
      <c r="N1534" s="111">
        <v>2.8346</v>
      </c>
      <c r="O1534">
        <v>4.1574099999999996</v>
      </c>
      <c r="P1534" s="170">
        <v>4.7491000000000001E-7</v>
      </c>
      <c r="Q1534" s="170"/>
      <c r="R1534">
        <v>0</v>
      </c>
      <c r="S1534">
        <v>2.8346</v>
      </c>
      <c r="T1534">
        <v>4.1574099999999996</v>
      </c>
      <c r="U1534" s="170">
        <v>2.5633999999999997E-4</v>
      </c>
    </row>
    <row r="1535" spans="1:21" x14ac:dyDescent="0.25">
      <c r="A1535">
        <v>0</v>
      </c>
      <c r="B1535" s="170">
        <v>2.8346</v>
      </c>
      <c r="C1535" s="170">
        <v>4.3463799999999999</v>
      </c>
      <c r="D1535" s="180">
        <v>2.8784000000000002E-7</v>
      </c>
      <c r="F1535">
        <v>0</v>
      </c>
      <c r="G1535" s="170">
        <v>2.8346</v>
      </c>
      <c r="H1535">
        <v>4.3463799999999999</v>
      </c>
      <c r="I1535" s="170">
        <v>6.3528E-4</v>
      </c>
      <c r="L1535" s="170"/>
      <c r="M1535" s="183">
        <v>0</v>
      </c>
      <c r="N1535" s="111">
        <v>2.8346</v>
      </c>
      <c r="O1535">
        <v>4.3463799999999999</v>
      </c>
      <c r="P1535" s="170">
        <v>2.8859000000000002E-7</v>
      </c>
      <c r="Q1535" s="170"/>
      <c r="R1535">
        <v>0</v>
      </c>
      <c r="S1535">
        <v>2.8346</v>
      </c>
      <c r="T1535">
        <v>4.3463799999999999</v>
      </c>
      <c r="U1535" s="170">
        <v>2.6108000000000001E-4</v>
      </c>
    </row>
    <row r="1536" spans="1:21" x14ac:dyDescent="0.25">
      <c r="A1536">
        <v>0</v>
      </c>
      <c r="B1536" s="170">
        <v>2.8346</v>
      </c>
      <c r="C1536" s="170">
        <v>4.5353599999999998</v>
      </c>
      <c r="D1536" s="180">
        <v>1.7568E-7</v>
      </c>
      <c r="F1536">
        <v>0</v>
      </c>
      <c r="G1536" s="170">
        <v>2.8346</v>
      </c>
      <c r="H1536">
        <v>4.5353599999999998</v>
      </c>
      <c r="I1536" s="170">
        <v>5.3949E-4</v>
      </c>
      <c r="L1536" s="170"/>
      <c r="M1536" s="183">
        <v>0</v>
      </c>
      <c r="N1536" s="111">
        <v>2.8346</v>
      </c>
      <c r="O1536">
        <v>4.5353599999999998</v>
      </c>
      <c r="P1536" s="170">
        <v>1.776E-7</v>
      </c>
      <c r="Q1536" s="170"/>
      <c r="R1536">
        <v>0</v>
      </c>
      <c r="S1536">
        <v>2.8346</v>
      </c>
      <c r="T1536">
        <v>4.5353599999999998</v>
      </c>
      <c r="U1536" s="170">
        <v>2.6478E-4</v>
      </c>
    </row>
    <row r="1537" spans="1:21" x14ac:dyDescent="0.25">
      <c r="A1537">
        <v>0</v>
      </c>
      <c r="B1537" s="170">
        <v>2.8346</v>
      </c>
      <c r="C1537" s="170">
        <v>4.7243300000000001</v>
      </c>
      <c r="D1537" s="180">
        <v>1.0895000000000001E-7</v>
      </c>
      <c r="F1537">
        <v>0</v>
      </c>
      <c r="G1537" s="170">
        <v>2.8346</v>
      </c>
      <c r="H1537">
        <v>4.7243300000000001</v>
      </c>
      <c r="I1537" s="170">
        <v>4.5394000000000001E-4</v>
      </c>
      <c r="L1537" s="170"/>
      <c r="M1537" s="183">
        <v>0</v>
      </c>
      <c r="N1537" s="111">
        <v>2.8346</v>
      </c>
      <c r="O1537">
        <v>4.7243300000000001</v>
      </c>
      <c r="P1537" s="170">
        <v>1.1145999999999999E-7</v>
      </c>
      <c r="Q1537" s="170"/>
      <c r="R1537">
        <v>0</v>
      </c>
      <c r="S1537">
        <v>2.8346</v>
      </c>
      <c r="T1537">
        <v>4.7243300000000001</v>
      </c>
      <c r="U1537" s="170">
        <v>2.6732999999999998E-4</v>
      </c>
    </row>
    <row r="1538" spans="1:21" x14ac:dyDescent="0.25">
      <c r="A1538">
        <v>0</v>
      </c>
      <c r="B1538" s="170">
        <v>2.8346</v>
      </c>
      <c r="C1538" s="170">
        <v>4.9132999999999996</v>
      </c>
      <c r="D1538" s="180">
        <v>6.9044000000000006E-8</v>
      </c>
      <c r="F1538">
        <v>0</v>
      </c>
      <c r="G1538" s="170">
        <v>2.8346</v>
      </c>
      <c r="H1538">
        <v>4.9132999999999996</v>
      </c>
      <c r="I1538" s="170">
        <v>3.7858999999999999E-4</v>
      </c>
      <c r="L1538" s="170"/>
      <c r="M1538" s="183">
        <v>0</v>
      </c>
      <c r="N1538" s="111">
        <v>2.8346</v>
      </c>
      <c r="O1538">
        <v>4.9132999999999996</v>
      </c>
      <c r="P1538" s="170">
        <v>7.1753999999999995E-8</v>
      </c>
      <c r="Q1538" s="170"/>
      <c r="R1538">
        <v>0</v>
      </c>
      <c r="S1538">
        <v>2.8346</v>
      </c>
      <c r="T1538">
        <v>4.9132999999999996</v>
      </c>
      <c r="U1538" s="170">
        <v>2.6867999999999998E-4</v>
      </c>
    </row>
    <row r="1539" spans="1:21" x14ac:dyDescent="0.25">
      <c r="A1539">
        <v>0</v>
      </c>
      <c r="B1539" s="170">
        <v>2.8346</v>
      </c>
      <c r="C1539" s="170">
        <v>5.1022800000000004</v>
      </c>
      <c r="D1539" s="180">
        <v>4.4888999999999999E-8</v>
      </c>
      <c r="F1539">
        <v>0</v>
      </c>
      <c r="G1539" s="170">
        <v>2.8346</v>
      </c>
      <c r="H1539">
        <v>5.1022800000000004</v>
      </c>
      <c r="I1539" s="170">
        <v>3.1303E-4</v>
      </c>
      <c r="L1539" s="170"/>
      <c r="M1539" s="183">
        <v>0</v>
      </c>
      <c r="N1539" s="111">
        <v>2.8346</v>
      </c>
      <c r="O1539">
        <v>5.1022800000000004</v>
      </c>
      <c r="P1539" s="170">
        <v>4.7584999999999999E-8</v>
      </c>
      <c r="Q1539" s="170"/>
      <c r="R1539">
        <v>0</v>
      </c>
      <c r="S1539">
        <v>2.8346</v>
      </c>
      <c r="T1539">
        <v>5.1022800000000004</v>
      </c>
      <c r="U1539" s="170">
        <v>2.6879999999999997E-4</v>
      </c>
    </row>
    <row r="1540" spans="1:21" x14ac:dyDescent="0.25">
      <c r="A1540">
        <v>0</v>
      </c>
      <c r="B1540" s="170">
        <v>2.8346</v>
      </c>
      <c r="C1540" s="170">
        <v>5.2912499999999998</v>
      </c>
      <c r="D1540" s="180">
        <v>3.0005999999999998E-8</v>
      </c>
      <c r="F1540">
        <v>0</v>
      </c>
      <c r="G1540" s="170">
        <v>2.8346</v>
      </c>
      <c r="H1540">
        <v>5.2912499999999998</v>
      </c>
      <c r="I1540" s="170">
        <v>2.5668000000000002E-4</v>
      </c>
      <c r="L1540" s="170"/>
      <c r="M1540" s="183">
        <v>0</v>
      </c>
      <c r="N1540" s="111">
        <v>2.8346</v>
      </c>
      <c r="O1540">
        <v>5.2912499999999998</v>
      </c>
      <c r="P1540" s="170">
        <v>3.2565000000000001E-8</v>
      </c>
      <c r="Q1540" s="170"/>
      <c r="R1540">
        <v>0</v>
      </c>
      <c r="S1540">
        <v>2.8346</v>
      </c>
      <c r="T1540">
        <v>5.2912499999999998</v>
      </c>
      <c r="U1540" s="170">
        <v>2.6769000000000001E-4</v>
      </c>
    </row>
    <row r="1541" spans="1:21" x14ac:dyDescent="0.25">
      <c r="A1541">
        <v>0</v>
      </c>
      <c r="B1541" s="170">
        <v>2.8346</v>
      </c>
      <c r="C1541" s="170">
        <v>5.4802200000000001</v>
      </c>
      <c r="D1541" s="180">
        <v>2.0619999999999999E-8</v>
      </c>
      <c r="F1541">
        <v>0</v>
      </c>
      <c r="G1541" s="170">
        <v>2.8346</v>
      </c>
      <c r="H1541">
        <v>5.4802200000000001</v>
      </c>
      <c r="I1541" s="170">
        <v>2.0876E-4</v>
      </c>
      <c r="L1541" s="170"/>
      <c r="M1541" s="183">
        <v>0</v>
      </c>
      <c r="N1541" s="111">
        <v>2.8346</v>
      </c>
      <c r="O1541">
        <v>5.4802200000000001</v>
      </c>
      <c r="P1541" s="170">
        <v>2.2985E-8</v>
      </c>
      <c r="Q1541" s="170"/>
      <c r="R1541">
        <v>0</v>
      </c>
      <c r="S1541">
        <v>2.8346</v>
      </c>
      <c r="T1541">
        <v>5.4802200000000001</v>
      </c>
      <c r="U1541" s="170">
        <v>2.6537000000000002E-4</v>
      </c>
    </row>
    <row r="1542" spans="1:21" x14ac:dyDescent="0.25">
      <c r="A1542">
        <v>0</v>
      </c>
      <c r="B1542" s="170">
        <v>2.8346</v>
      </c>
      <c r="C1542" s="170">
        <v>5.6691900000000004</v>
      </c>
      <c r="D1542" s="180">
        <v>1.4536E-8</v>
      </c>
      <c r="F1542">
        <v>0</v>
      </c>
      <c r="G1542" s="170">
        <v>2.8346</v>
      </c>
      <c r="H1542">
        <v>5.6691900000000004</v>
      </c>
      <c r="I1542" s="170">
        <v>1.6843000000000001E-4</v>
      </c>
      <c r="L1542" s="170"/>
      <c r="M1542" s="183">
        <v>0</v>
      </c>
      <c r="N1542" s="111">
        <v>2.8346</v>
      </c>
      <c r="O1542">
        <v>5.6691900000000004</v>
      </c>
      <c r="P1542" s="170">
        <v>1.6688E-8</v>
      </c>
      <c r="Q1542" s="170"/>
      <c r="R1542">
        <v>0</v>
      </c>
      <c r="S1542">
        <v>2.8346</v>
      </c>
      <c r="T1542">
        <v>5.6691900000000004</v>
      </c>
      <c r="U1542" s="170">
        <v>2.6187999999999998E-4</v>
      </c>
    </row>
    <row r="1543" spans="1:21" x14ac:dyDescent="0.25">
      <c r="A1543">
        <v>0</v>
      </c>
      <c r="B1543" s="170">
        <v>2.8346</v>
      </c>
      <c r="C1543" s="170">
        <v>5.8581700000000003</v>
      </c>
      <c r="D1543" s="180">
        <v>1.0474E-8</v>
      </c>
      <c r="F1543">
        <v>0</v>
      </c>
      <c r="G1543" s="170">
        <v>2.8346</v>
      </c>
      <c r="H1543">
        <v>5.8581700000000003</v>
      </c>
      <c r="I1543" s="170">
        <v>1.3484E-4</v>
      </c>
      <c r="L1543" s="170"/>
      <c r="M1543" s="183">
        <v>0</v>
      </c>
      <c r="N1543" s="111">
        <v>2.8346</v>
      </c>
      <c r="O1543">
        <v>5.8581700000000003</v>
      </c>
      <c r="P1543" s="170">
        <v>1.2415000000000001E-8</v>
      </c>
      <c r="Q1543" s="170"/>
      <c r="R1543">
        <v>0</v>
      </c>
      <c r="S1543">
        <v>2.8346</v>
      </c>
      <c r="T1543">
        <v>5.8581700000000003</v>
      </c>
      <c r="U1543" s="170">
        <v>2.5730000000000002E-4</v>
      </c>
    </row>
    <row r="1544" spans="1:21" x14ac:dyDescent="0.25">
      <c r="A1544">
        <v>0</v>
      </c>
      <c r="B1544" s="170">
        <v>2.8346</v>
      </c>
      <c r="C1544" s="170">
        <v>6.0471399999999997</v>
      </c>
      <c r="D1544" s="180">
        <v>7.6812000000000003E-9</v>
      </c>
      <c r="F1544">
        <v>0</v>
      </c>
      <c r="G1544" s="170">
        <v>2.8346</v>
      </c>
      <c r="H1544">
        <v>6.0471399999999997</v>
      </c>
      <c r="I1544" s="170">
        <v>1.0712E-4</v>
      </c>
      <c r="L1544" s="170"/>
      <c r="M1544" s="183">
        <v>0</v>
      </c>
      <c r="N1544" s="111">
        <v>2.8346</v>
      </c>
      <c r="O1544">
        <v>6.0471399999999997</v>
      </c>
      <c r="P1544" s="170">
        <v>9.4225000000000005E-9</v>
      </c>
      <c r="Q1544" s="170"/>
      <c r="R1544">
        <v>0</v>
      </c>
      <c r="S1544">
        <v>2.8346</v>
      </c>
      <c r="T1544">
        <v>6.0471399999999997</v>
      </c>
      <c r="U1544" s="170">
        <v>2.5169E-4</v>
      </c>
    </row>
    <row r="1545" spans="1:21" x14ac:dyDescent="0.25">
      <c r="A1545">
        <v>0</v>
      </c>
      <c r="B1545" s="170">
        <v>2.8346</v>
      </c>
      <c r="C1545" s="170">
        <v>6.23611</v>
      </c>
      <c r="D1545" s="180">
        <v>5.7062E-9</v>
      </c>
      <c r="F1545">
        <v>0</v>
      </c>
      <c r="G1545" s="170">
        <v>2.8346</v>
      </c>
      <c r="H1545">
        <v>6.23611</v>
      </c>
      <c r="I1545" s="170">
        <v>8.4445999999999998E-5</v>
      </c>
      <c r="L1545" s="170"/>
      <c r="M1545" s="183">
        <v>0</v>
      </c>
      <c r="N1545" s="111">
        <v>2.8346</v>
      </c>
      <c r="O1545">
        <v>6.23611</v>
      </c>
      <c r="P1545" s="170">
        <v>7.2652999999999997E-9</v>
      </c>
      <c r="Q1545" s="170"/>
      <c r="R1545">
        <v>0</v>
      </c>
      <c r="S1545">
        <v>2.8346</v>
      </c>
      <c r="T1545">
        <v>6.23611</v>
      </c>
      <c r="U1545" s="170">
        <v>2.4516000000000002E-4</v>
      </c>
    </row>
    <row r="1546" spans="1:21" x14ac:dyDescent="0.25">
      <c r="A1546">
        <v>0</v>
      </c>
      <c r="B1546" s="170">
        <v>2.8346</v>
      </c>
      <c r="C1546" s="170">
        <v>6.42509</v>
      </c>
      <c r="D1546" s="180">
        <v>4.2757E-9</v>
      </c>
      <c r="F1546">
        <v>0</v>
      </c>
      <c r="G1546" s="170">
        <v>2.8346</v>
      </c>
      <c r="H1546">
        <v>6.42509</v>
      </c>
      <c r="I1546" s="170">
        <v>6.6073000000000002E-5</v>
      </c>
      <c r="L1546" s="170"/>
      <c r="M1546" s="183">
        <v>0</v>
      </c>
      <c r="N1546" s="111">
        <v>2.8346</v>
      </c>
      <c r="O1546">
        <v>6.42509</v>
      </c>
      <c r="P1546" s="170">
        <v>5.6703000000000002E-9</v>
      </c>
      <c r="Q1546" s="170"/>
      <c r="R1546">
        <v>0</v>
      </c>
      <c r="S1546">
        <v>2.8346</v>
      </c>
      <c r="T1546">
        <v>6.42509</v>
      </c>
      <c r="U1546" s="170">
        <v>2.3780000000000001E-4</v>
      </c>
    </row>
    <row r="1547" spans="1:21" x14ac:dyDescent="0.25">
      <c r="A1547">
        <v>0</v>
      </c>
      <c r="B1547" s="170">
        <v>2.8346</v>
      </c>
      <c r="C1547" s="170">
        <v>6.6140600000000003</v>
      </c>
      <c r="D1547" s="180">
        <v>3.2193999999999999E-9</v>
      </c>
      <c r="F1547">
        <v>0</v>
      </c>
      <c r="G1547" s="170">
        <v>2.8346</v>
      </c>
      <c r="H1547">
        <v>6.6140600000000003</v>
      </c>
      <c r="I1547" s="170">
        <v>5.1311999999999999E-5</v>
      </c>
      <c r="L1547" s="170"/>
      <c r="M1547" s="183">
        <v>0</v>
      </c>
      <c r="N1547" s="111">
        <v>2.8346</v>
      </c>
      <c r="O1547">
        <v>6.6140600000000003</v>
      </c>
      <c r="P1547" s="170">
        <v>4.4662999999999998E-9</v>
      </c>
      <c r="Q1547" s="170"/>
      <c r="R1547">
        <v>0</v>
      </c>
      <c r="S1547">
        <v>2.8346</v>
      </c>
      <c r="T1547">
        <v>6.6140600000000003</v>
      </c>
      <c r="U1547" s="170">
        <v>2.2973000000000001E-4</v>
      </c>
    </row>
    <row r="1548" spans="1:21" x14ac:dyDescent="0.25">
      <c r="A1548">
        <v>0</v>
      </c>
      <c r="B1548" s="170">
        <v>2.8346</v>
      </c>
      <c r="C1548" s="170">
        <v>6.8030299999999997</v>
      </c>
      <c r="D1548" s="180">
        <v>2.4283E-9</v>
      </c>
      <c r="F1548">
        <v>0</v>
      </c>
      <c r="G1548" s="170">
        <v>2.8346</v>
      </c>
      <c r="H1548">
        <v>6.8030299999999997</v>
      </c>
      <c r="I1548" s="170">
        <v>3.9552999999999999E-5</v>
      </c>
      <c r="L1548" s="170"/>
      <c r="M1548" s="183">
        <v>0</v>
      </c>
      <c r="N1548" s="111">
        <v>2.8346</v>
      </c>
      <c r="O1548">
        <v>6.8030299999999997</v>
      </c>
      <c r="P1548" s="170">
        <v>3.5429999999999999E-9</v>
      </c>
      <c r="Q1548" s="170"/>
      <c r="R1548">
        <v>0</v>
      </c>
      <c r="S1548">
        <v>2.8346</v>
      </c>
      <c r="T1548">
        <v>6.8030299999999997</v>
      </c>
      <c r="U1548" s="170">
        <v>2.2106E-4</v>
      </c>
    </row>
    <row r="1549" spans="1:21" x14ac:dyDescent="0.25">
      <c r="A1549">
        <v>0</v>
      </c>
      <c r="B1549" s="170">
        <v>2.8346</v>
      </c>
      <c r="C1549" s="170">
        <v>6.9920099999999996</v>
      </c>
      <c r="D1549" s="180">
        <v>1.8303E-9</v>
      </c>
      <c r="F1549">
        <v>0</v>
      </c>
      <c r="G1549" s="170">
        <v>2.8346</v>
      </c>
      <c r="H1549">
        <v>6.9920099999999996</v>
      </c>
      <c r="I1549" s="170">
        <v>3.0263000000000001E-5</v>
      </c>
      <c r="L1549" s="170"/>
      <c r="M1549" s="183">
        <v>0</v>
      </c>
      <c r="N1549" s="111">
        <v>2.8346</v>
      </c>
      <c r="O1549">
        <v>6.9920099999999996</v>
      </c>
      <c r="P1549" s="170">
        <v>2.8267000000000002E-9</v>
      </c>
      <c r="Q1549" s="170"/>
      <c r="R1549">
        <v>0</v>
      </c>
      <c r="S1549">
        <v>2.8346</v>
      </c>
      <c r="T1549">
        <v>6.9920099999999996</v>
      </c>
      <c r="U1549" s="170">
        <v>2.1189000000000001E-4</v>
      </c>
    </row>
    <row r="1550" spans="1:21" x14ac:dyDescent="0.25">
      <c r="A1550">
        <v>0</v>
      </c>
      <c r="B1550" s="170">
        <v>2.8346</v>
      </c>
      <c r="C1550" s="170">
        <v>7.1809799999999999</v>
      </c>
      <c r="D1550" s="180">
        <v>1.376E-9</v>
      </c>
      <c r="F1550">
        <v>0</v>
      </c>
      <c r="G1550" s="170">
        <v>2.8346</v>
      </c>
      <c r="H1550">
        <v>7.1809799999999999</v>
      </c>
      <c r="I1550" s="170">
        <v>2.2983999999999999E-5</v>
      </c>
      <c r="L1550" s="170"/>
      <c r="M1550" s="183">
        <v>0</v>
      </c>
      <c r="N1550" s="111">
        <v>2.8346</v>
      </c>
      <c r="O1550">
        <v>7.1809799999999999</v>
      </c>
      <c r="P1550" s="170">
        <v>2.2666E-9</v>
      </c>
      <c r="Q1550" s="170"/>
      <c r="R1550">
        <v>0</v>
      </c>
      <c r="S1550">
        <v>2.8346</v>
      </c>
      <c r="T1550">
        <v>7.1809799999999999</v>
      </c>
      <c r="U1550" s="170">
        <v>2.0235000000000001E-4</v>
      </c>
    </row>
    <row r="1551" spans="1:21" x14ac:dyDescent="0.25">
      <c r="A1551">
        <v>0</v>
      </c>
      <c r="B1551" s="170">
        <v>2.8346</v>
      </c>
      <c r="C1551" s="170">
        <v>7.3699500000000002</v>
      </c>
      <c r="D1551" s="180">
        <v>1.0302E-9</v>
      </c>
      <c r="F1551">
        <v>0</v>
      </c>
      <c r="G1551" s="170">
        <v>2.8346</v>
      </c>
      <c r="H1551">
        <v>7.3699500000000002</v>
      </c>
      <c r="I1551" s="170">
        <v>1.7328000000000001E-5</v>
      </c>
      <c r="L1551" s="170"/>
      <c r="M1551" s="183">
        <v>0</v>
      </c>
      <c r="N1551" s="111">
        <v>2.8346</v>
      </c>
      <c r="O1551">
        <v>7.3699500000000002</v>
      </c>
      <c r="P1551" s="170">
        <v>1.8263E-9</v>
      </c>
      <c r="Q1551" s="170"/>
      <c r="R1551">
        <v>0</v>
      </c>
      <c r="S1551">
        <v>2.8346</v>
      </c>
      <c r="T1551">
        <v>7.3699500000000002</v>
      </c>
      <c r="U1551" s="170">
        <v>1.9254E-4</v>
      </c>
    </row>
    <row r="1552" spans="1:21" x14ac:dyDescent="0.25">
      <c r="A1552">
        <v>0</v>
      </c>
      <c r="B1552" s="170">
        <v>2.8346</v>
      </c>
      <c r="C1552" s="170">
        <v>7.5589199999999996</v>
      </c>
      <c r="D1552" s="180">
        <v>7.6749999999999999E-10</v>
      </c>
      <c r="F1552">
        <v>0</v>
      </c>
      <c r="G1552" s="170">
        <v>2.8346</v>
      </c>
      <c r="H1552">
        <v>7.5589199999999996</v>
      </c>
      <c r="I1552" s="170">
        <v>1.2968E-5</v>
      </c>
      <c r="L1552" s="170"/>
      <c r="M1552" s="183">
        <v>0</v>
      </c>
      <c r="N1552" s="111">
        <v>2.8346</v>
      </c>
      <c r="O1552">
        <v>7.5589199999999996</v>
      </c>
      <c r="P1552" s="170">
        <v>1.479E-9</v>
      </c>
      <c r="Q1552" s="170"/>
      <c r="R1552">
        <v>0</v>
      </c>
      <c r="S1552">
        <v>2.8346</v>
      </c>
      <c r="T1552">
        <v>7.5589199999999996</v>
      </c>
      <c r="U1552" s="170">
        <v>1.8257000000000001E-4</v>
      </c>
    </row>
    <row r="1553" spans="1:21" x14ac:dyDescent="0.25">
      <c r="A1553">
        <v>0</v>
      </c>
      <c r="B1553" s="170">
        <v>2.8346</v>
      </c>
      <c r="C1553" s="170">
        <v>7.7478999999999996</v>
      </c>
      <c r="D1553" s="180">
        <v>5.6847E-10</v>
      </c>
      <c r="F1553">
        <v>0</v>
      </c>
      <c r="G1553" s="170">
        <v>2.8346</v>
      </c>
      <c r="H1553">
        <v>7.7478999999999996</v>
      </c>
      <c r="I1553" s="170">
        <v>9.6338999999999994E-6</v>
      </c>
      <c r="L1553" s="170"/>
      <c r="M1553" s="183">
        <v>0</v>
      </c>
      <c r="N1553" s="111">
        <v>2.8346</v>
      </c>
      <c r="O1553">
        <v>7.7478999999999996</v>
      </c>
      <c r="P1553" s="170">
        <v>1.2044000000000001E-9</v>
      </c>
      <c r="Q1553" s="170"/>
      <c r="R1553">
        <v>0</v>
      </c>
      <c r="S1553">
        <v>2.8346</v>
      </c>
      <c r="T1553">
        <v>7.7478999999999996</v>
      </c>
      <c r="U1553" s="170">
        <v>1.7252000000000001E-4</v>
      </c>
    </row>
    <row r="1554" spans="1:21" x14ac:dyDescent="0.25">
      <c r="A1554">
        <v>0</v>
      </c>
      <c r="B1554" s="170">
        <v>2.8346</v>
      </c>
      <c r="C1554" s="170">
        <v>7.9368699999999999</v>
      </c>
      <c r="D1554" s="180">
        <v>4.1841000000000001E-10</v>
      </c>
      <c r="F1554">
        <v>0</v>
      </c>
      <c r="G1554" s="170">
        <v>2.8346</v>
      </c>
      <c r="H1554">
        <v>7.9368699999999999</v>
      </c>
      <c r="I1554" s="170">
        <v>7.1045000000000003E-6</v>
      </c>
      <c r="L1554" s="170"/>
      <c r="M1554" s="183">
        <v>0</v>
      </c>
      <c r="N1554" s="111">
        <v>2.8346</v>
      </c>
      <c r="O1554">
        <v>7.9368699999999999</v>
      </c>
      <c r="P1554" s="170">
        <v>9.8694999999999999E-10</v>
      </c>
      <c r="Q1554" s="170"/>
      <c r="R1554">
        <v>0</v>
      </c>
      <c r="S1554">
        <v>2.8346</v>
      </c>
      <c r="T1554">
        <v>7.9368699999999999</v>
      </c>
      <c r="U1554" s="170">
        <v>1.6248E-4</v>
      </c>
    </row>
    <row r="1555" spans="1:21" x14ac:dyDescent="0.25">
      <c r="A1555">
        <v>0</v>
      </c>
      <c r="B1555" s="170">
        <v>2.8346</v>
      </c>
      <c r="C1555" s="170">
        <v>8.1258400000000002</v>
      </c>
      <c r="D1555" s="180">
        <v>3.0592000000000001E-10</v>
      </c>
      <c r="F1555">
        <v>0</v>
      </c>
      <c r="G1555" s="170">
        <v>2.8346</v>
      </c>
      <c r="H1555">
        <v>8.1258400000000002</v>
      </c>
      <c r="I1555" s="170">
        <v>5.2008999999999996E-6</v>
      </c>
      <c r="L1555" s="170"/>
      <c r="M1555" s="183">
        <v>0</v>
      </c>
      <c r="N1555" s="111">
        <v>2.8346</v>
      </c>
      <c r="O1555">
        <v>8.1258400000000002</v>
      </c>
      <c r="P1555" s="170">
        <v>8.1432000000000004E-10</v>
      </c>
      <c r="Q1555" s="170"/>
      <c r="R1555">
        <v>0</v>
      </c>
      <c r="S1555">
        <v>2.8346</v>
      </c>
      <c r="T1555">
        <v>8.1258400000000002</v>
      </c>
      <c r="U1555" s="170">
        <v>1.5254E-4</v>
      </c>
    </row>
    <row r="1556" spans="1:21" x14ac:dyDescent="0.25">
      <c r="A1556">
        <v>0</v>
      </c>
      <c r="B1556" s="170">
        <v>2.8346</v>
      </c>
      <c r="C1556" s="170">
        <v>8.3148199999999992</v>
      </c>
      <c r="D1556" s="180">
        <v>2.2213000000000001E-10</v>
      </c>
      <c r="F1556">
        <v>0</v>
      </c>
      <c r="G1556" s="170">
        <v>2.8346</v>
      </c>
      <c r="H1556">
        <v>8.3148199999999992</v>
      </c>
      <c r="I1556" s="170">
        <v>3.7794000000000002E-6</v>
      </c>
      <c r="L1556" s="170"/>
      <c r="M1556" s="183">
        <v>0</v>
      </c>
      <c r="N1556" s="111">
        <v>2.8346</v>
      </c>
      <c r="O1556">
        <v>8.3148199999999992</v>
      </c>
      <c r="P1556" s="170">
        <v>6.7691999999999997E-10</v>
      </c>
      <c r="Q1556" s="170"/>
      <c r="R1556">
        <v>0</v>
      </c>
      <c r="S1556">
        <v>2.8346</v>
      </c>
      <c r="T1556">
        <v>8.3148199999999992</v>
      </c>
      <c r="U1556" s="170">
        <v>1.4276999999999999E-4</v>
      </c>
    </row>
    <row r="1557" spans="1:21" x14ac:dyDescent="0.25">
      <c r="A1557">
        <v>0</v>
      </c>
      <c r="B1557" s="170">
        <v>2.8346</v>
      </c>
      <c r="C1557" s="170">
        <v>8.5037900000000004</v>
      </c>
      <c r="D1557" s="180">
        <v>1.6017E-10</v>
      </c>
      <c r="F1557">
        <v>0</v>
      </c>
      <c r="G1557" s="170">
        <v>2.8346</v>
      </c>
      <c r="H1557">
        <v>8.5037900000000004</v>
      </c>
      <c r="I1557" s="170">
        <v>2.7263999999999998E-6</v>
      </c>
      <c r="L1557" s="170"/>
      <c r="M1557" s="183">
        <v>0</v>
      </c>
      <c r="N1557" s="111">
        <v>2.8346</v>
      </c>
      <c r="O1557">
        <v>8.5037900000000004</v>
      </c>
      <c r="P1557" s="170">
        <v>5.6716000000000003E-10</v>
      </c>
      <c r="Q1557" s="170"/>
      <c r="R1557">
        <v>0</v>
      </c>
      <c r="S1557">
        <v>2.8346</v>
      </c>
      <c r="T1557">
        <v>8.5037900000000004</v>
      </c>
      <c r="U1557" s="170">
        <v>1.3322E-4</v>
      </c>
    </row>
    <row r="1558" spans="1:21" x14ac:dyDescent="0.25">
      <c r="A1558">
        <v>0</v>
      </c>
      <c r="B1558" s="170">
        <v>2.8346</v>
      </c>
      <c r="C1558" s="170">
        <v>8.6927599999999998</v>
      </c>
      <c r="D1558" s="180">
        <v>1.1465999999999999E-10</v>
      </c>
      <c r="F1558">
        <v>0</v>
      </c>
      <c r="G1558" s="170">
        <v>2.8346</v>
      </c>
      <c r="H1558">
        <v>8.6927599999999998</v>
      </c>
      <c r="I1558" s="170">
        <v>1.9524000000000001E-6</v>
      </c>
      <c r="L1558" s="170"/>
      <c r="M1558" s="183">
        <v>0</v>
      </c>
      <c r="N1558" s="111">
        <v>2.8346</v>
      </c>
      <c r="O1558">
        <v>8.6927599999999998</v>
      </c>
      <c r="P1558" s="170">
        <v>4.7906E-10</v>
      </c>
      <c r="Q1558" s="170"/>
      <c r="R1558">
        <v>0</v>
      </c>
      <c r="S1558">
        <v>2.8346</v>
      </c>
      <c r="T1558">
        <v>8.6927599999999998</v>
      </c>
      <c r="U1558" s="170">
        <v>1.2395E-4</v>
      </c>
    </row>
    <row r="1559" spans="1:21" x14ac:dyDescent="0.25">
      <c r="A1559">
        <v>0</v>
      </c>
      <c r="B1559" s="170">
        <v>2.8346</v>
      </c>
      <c r="C1559" s="170">
        <v>8.8817400000000006</v>
      </c>
      <c r="D1559" s="180">
        <v>8.1492999999999995E-11</v>
      </c>
      <c r="F1559">
        <v>0</v>
      </c>
      <c r="G1559" s="170">
        <v>2.8346</v>
      </c>
      <c r="H1559">
        <v>8.8817400000000006</v>
      </c>
      <c r="I1559" s="170">
        <v>1.3879000000000001E-6</v>
      </c>
      <c r="L1559" s="170"/>
      <c r="M1559" s="183">
        <v>0</v>
      </c>
      <c r="N1559" s="111">
        <v>2.8346</v>
      </c>
      <c r="O1559">
        <v>8.8817400000000006</v>
      </c>
      <c r="P1559" s="170">
        <v>4.0790999999999999E-10</v>
      </c>
      <c r="Q1559" s="170"/>
      <c r="R1559">
        <v>0</v>
      </c>
      <c r="S1559">
        <v>2.8346</v>
      </c>
      <c r="T1559">
        <v>8.8817400000000006</v>
      </c>
      <c r="U1559" s="170">
        <v>1.15E-4</v>
      </c>
    </row>
    <row r="1560" spans="1:21" x14ac:dyDescent="0.25">
      <c r="A1560">
        <v>0</v>
      </c>
      <c r="B1560" s="170">
        <v>2.8346</v>
      </c>
      <c r="C1560" s="170">
        <v>9.0707100000000001</v>
      </c>
      <c r="D1560" s="180">
        <v>5.7500000000000002E-11</v>
      </c>
      <c r="F1560">
        <v>0</v>
      </c>
      <c r="G1560" s="170">
        <v>2.8346</v>
      </c>
      <c r="H1560">
        <v>9.0707100000000001</v>
      </c>
      <c r="I1560" s="170">
        <v>9.7937999999999997E-7</v>
      </c>
      <c r="L1560" s="170"/>
      <c r="M1560" s="183">
        <v>0</v>
      </c>
      <c r="N1560" s="111">
        <v>2.8346</v>
      </c>
      <c r="O1560">
        <v>9.0707100000000001</v>
      </c>
      <c r="P1560" s="170">
        <v>3.5002E-10</v>
      </c>
      <c r="Q1560" s="170"/>
      <c r="R1560">
        <v>0</v>
      </c>
      <c r="S1560">
        <v>2.8346</v>
      </c>
      <c r="T1560">
        <v>9.0707100000000001</v>
      </c>
      <c r="U1560" s="170">
        <v>1.064E-4</v>
      </c>
    </row>
    <row r="1561" spans="1:21" x14ac:dyDescent="0.25">
      <c r="A1561">
        <v>0</v>
      </c>
      <c r="B1561" s="170">
        <v>2.8346</v>
      </c>
      <c r="C1561" s="170">
        <v>9.2596799999999995</v>
      </c>
      <c r="D1561" s="180">
        <v>4.0277000000000002E-11</v>
      </c>
      <c r="F1561">
        <v>0</v>
      </c>
      <c r="G1561" s="170">
        <v>2.8346</v>
      </c>
      <c r="H1561">
        <v>9.2596799999999995</v>
      </c>
      <c r="I1561" s="170">
        <v>6.8606000000000004E-7</v>
      </c>
      <c r="L1561" s="170"/>
      <c r="M1561" s="183">
        <v>0</v>
      </c>
      <c r="N1561" s="111">
        <v>2.8346</v>
      </c>
      <c r="O1561">
        <v>9.2596799999999995</v>
      </c>
      <c r="P1561" s="170">
        <v>3.0254000000000002E-10</v>
      </c>
      <c r="Q1561" s="170"/>
      <c r="R1561">
        <v>0</v>
      </c>
      <c r="S1561">
        <v>2.8346</v>
      </c>
      <c r="T1561">
        <v>9.2596799999999995</v>
      </c>
      <c r="U1561" s="170">
        <v>9.8189999999999993E-5</v>
      </c>
    </row>
    <row r="1562" spans="1:21" x14ac:dyDescent="0.25">
      <c r="A1562">
        <v>0</v>
      </c>
      <c r="B1562" s="170">
        <v>3.0235699999999999</v>
      </c>
      <c r="C1562" s="170">
        <v>-1.8897299999999999</v>
      </c>
      <c r="D1562" s="180">
        <v>5.1483000000000002E-5</v>
      </c>
      <c r="F1562">
        <v>0</v>
      </c>
      <c r="G1562" s="170">
        <v>3.0235699999999999</v>
      </c>
      <c r="H1562">
        <v>-1.8897299999999999</v>
      </c>
      <c r="I1562" s="170">
        <v>1.9585000000000002E-3</v>
      </c>
      <c r="L1562" s="170"/>
      <c r="M1562" s="183">
        <v>0</v>
      </c>
      <c r="N1562" s="111">
        <v>3.0235699999999999</v>
      </c>
      <c r="O1562">
        <v>-1.8897299999999999</v>
      </c>
      <c r="P1562" s="170">
        <v>5.1304999999999998E-5</v>
      </c>
      <c r="Q1562" s="170"/>
      <c r="R1562">
        <v>0</v>
      </c>
      <c r="S1562">
        <v>3.0235699999999999</v>
      </c>
      <c r="T1562">
        <v>-1.8897299999999999</v>
      </c>
      <c r="U1562" s="170">
        <v>2.1926000000000001E-4</v>
      </c>
    </row>
    <row r="1563" spans="1:21" x14ac:dyDescent="0.25">
      <c r="A1563">
        <v>0</v>
      </c>
      <c r="B1563" s="170">
        <v>3.0235699999999999</v>
      </c>
      <c r="C1563" s="170">
        <v>-1.70075</v>
      </c>
      <c r="D1563" s="180">
        <v>6.8096999999999995E-5</v>
      </c>
      <c r="F1563">
        <v>0</v>
      </c>
      <c r="G1563" s="170">
        <v>3.0235699999999999</v>
      </c>
      <c r="H1563">
        <v>-1.70075</v>
      </c>
      <c r="I1563" s="170">
        <v>2.0122E-3</v>
      </c>
      <c r="L1563" s="170"/>
      <c r="M1563" s="183">
        <v>0</v>
      </c>
      <c r="N1563" s="111">
        <v>3.0235699999999999</v>
      </c>
      <c r="O1563">
        <v>-1.70075</v>
      </c>
      <c r="P1563" s="170">
        <v>6.7891000000000004E-5</v>
      </c>
      <c r="Q1563" s="170"/>
      <c r="R1563">
        <v>0</v>
      </c>
      <c r="S1563">
        <v>3.0235699999999999</v>
      </c>
      <c r="T1563">
        <v>-1.70075</v>
      </c>
      <c r="U1563" s="170">
        <v>2.2871999999999999E-4</v>
      </c>
    </row>
    <row r="1564" spans="1:21" x14ac:dyDescent="0.25">
      <c r="A1564">
        <v>0</v>
      </c>
      <c r="B1564" s="170">
        <v>3.0235699999999999</v>
      </c>
      <c r="C1564" s="170">
        <v>-1.5117799999999999</v>
      </c>
      <c r="D1564" s="180">
        <v>8.7740999999999999E-5</v>
      </c>
      <c r="F1564">
        <v>0</v>
      </c>
      <c r="G1564" s="170">
        <v>3.0235699999999999</v>
      </c>
      <c r="H1564">
        <v>-1.5117799999999999</v>
      </c>
      <c r="I1564" s="170">
        <v>2.0536E-3</v>
      </c>
      <c r="L1564" s="170"/>
      <c r="M1564" s="183">
        <v>0</v>
      </c>
      <c r="N1564" s="111">
        <v>3.0235699999999999</v>
      </c>
      <c r="O1564">
        <v>-1.5117799999999999</v>
      </c>
      <c r="P1564" s="170">
        <v>8.7509999999999994E-5</v>
      </c>
      <c r="Q1564" s="170"/>
      <c r="R1564">
        <v>0</v>
      </c>
      <c r="S1564">
        <v>3.0235699999999999</v>
      </c>
      <c r="T1564">
        <v>-1.5117799999999999</v>
      </c>
      <c r="U1564" s="170">
        <v>2.4180999999999999E-4</v>
      </c>
    </row>
    <row r="1565" spans="1:21" x14ac:dyDescent="0.25">
      <c r="A1565">
        <v>0</v>
      </c>
      <c r="B1565" s="170">
        <v>3.0235699999999999</v>
      </c>
      <c r="C1565" s="170">
        <v>-1.32281</v>
      </c>
      <c r="D1565" s="180">
        <v>1.1006E-4</v>
      </c>
      <c r="F1565">
        <v>0</v>
      </c>
      <c r="G1565" s="170">
        <v>3.0235699999999999</v>
      </c>
      <c r="H1565">
        <v>-1.32281</v>
      </c>
      <c r="I1565" s="170">
        <v>2.0844000000000001E-3</v>
      </c>
      <c r="L1565" s="170"/>
      <c r="M1565" s="183">
        <v>0</v>
      </c>
      <c r="N1565" s="111">
        <v>3.0235699999999999</v>
      </c>
      <c r="O1565">
        <v>-1.32281</v>
      </c>
      <c r="P1565" s="170">
        <v>1.0980999999999999E-4</v>
      </c>
      <c r="Q1565" s="170"/>
      <c r="R1565">
        <v>0</v>
      </c>
      <c r="S1565">
        <v>3.0235699999999999</v>
      </c>
      <c r="T1565">
        <v>-1.32281</v>
      </c>
      <c r="U1565" s="170">
        <v>2.5821999999999998E-4</v>
      </c>
    </row>
    <row r="1566" spans="1:21" x14ac:dyDescent="0.25">
      <c r="A1566">
        <v>0</v>
      </c>
      <c r="B1566" s="170">
        <v>3.0235699999999999</v>
      </c>
      <c r="C1566" s="170">
        <v>-1.1338299999999999</v>
      </c>
      <c r="D1566" s="180">
        <v>1.3432E-4</v>
      </c>
      <c r="F1566">
        <v>0</v>
      </c>
      <c r="G1566" s="170">
        <v>3.0235699999999999</v>
      </c>
      <c r="H1566">
        <v>-1.1338299999999999</v>
      </c>
      <c r="I1566" s="170">
        <v>2.1064999999999999E-3</v>
      </c>
      <c r="L1566" s="170"/>
      <c r="M1566" s="183">
        <v>0</v>
      </c>
      <c r="N1566" s="111">
        <v>3.0235699999999999</v>
      </c>
      <c r="O1566">
        <v>-1.1338299999999999</v>
      </c>
      <c r="P1566" s="170">
        <v>1.3405000000000001E-4</v>
      </c>
      <c r="Q1566" s="170"/>
      <c r="R1566">
        <v>0</v>
      </c>
      <c r="S1566">
        <v>3.0235699999999999</v>
      </c>
      <c r="T1566">
        <v>-1.1338299999999999</v>
      </c>
      <c r="U1566" s="170">
        <v>2.7726999999999998E-4</v>
      </c>
    </row>
    <row r="1567" spans="1:21" x14ac:dyDescent="0.25">
      <c r="A1567">
        <v>0</v>
      </c>
      <c r="B1567" s="170">
        <v>3.0235699999999999</v>
      </c>
      <c r="C1567" s="170">
        <v>-0.94486000000000003</v>
      </c>
      <c r="D1567" s="180">
        <v>1.5935999999999999E-4</v>
      </c>
      <c r="F1567">
        <v>0</v>
      </c>
      <c r="G1567" s="170">
        <v>3.0235699999999999</v>
      </c>
      <c r="H1567">
        <v>-0.94486000000000003</v>
      </c>
      <c r="I1567" s="170">
        <v>2.1221E-3</v>
      </c>
      <c r="L1567" s="170"/>
      <c r="M1567" s="183">
        <v>0</v>
      </c>
      <c r="N1567" s="111">
        <v>3.0235699999999999</v>
      </c>
      <c r="O1567">
        <v>-0.94486000000000003</v>
      </c>
      <c r="P1567" s="170">
        <v>1.5907000000000001E-4</v>
      </c>
      <c r="Q1567" s="170"/>
      <c r="R1567">
        <v>0</v>
      </c>
      <c r="S1567">
        <v>3.0235699999999999</v>
      </c>
      <c r="T1567">
        <v>-0.94486000000000003</v>
      </c>
      <c r="U1567" s="170">
        <v>2.9782000000000002E-4</v>
      </c>
    </row>
    <row r="1568" spans="1:21" x14ac:dyDescent="0.25">
      <c r="A1568">
        <v>0</v>
      </c>
      <c r="B1568" s="170">
        <v>3.0235699999999999</v>
      </c>
      <c r="C1568" s="170">
        <v>-0.75588999999999995</v>
      </c>
      <c r="D1568" s="180">
        <v>1.8361000000000001E-4</v>
      </c>
      <c r="F1568">
        <v>0</v>
      </c>
      <c r="G1568" s="170">
        <v>3.0235699999999999</v>
      </c>
      <c r="H1568">
        <v>-0.75588999999999995</v>
      </c>
      <c r="I1568" s="170">
        <v>2.1327999999999998E-3</v>
      </c>
      <c r="L1568" s="170"/>
      <c r="M1568" s="183">
        <v>0</v>
      </c>
      <c r="N1568" s="111">
        <v>3.0235699999999999</v>
      </c>
      <c r="O1568">
        <v>-0.75588999999999995</v>
      </c>
      <c r="P1568" s="170">
        <v>1.8330000000000001E-4</v>
      </c>
      <c r="Q1568" s="170"/>
      <c r="R1568">
        <v>0</v>
      </c>
      <c r="S1568">
        <v>3.0235699999999999</v>
      </c>
      <c r="T1568">
        <v>-0.75588999999999995</v>
      </c>
      <c r="U1568" s="170">
        <v>3.1835000000000001E-4</v>
      </c>
    </row>
    <row r="1569" spans="1:21" x14ac:dyDescent="0.25">
      <c r="A1569">
        <v>0</v>
      </c>
      <c r="B1569" s="170">
        <v>3.0235699999999999</v>
      </c>
      <c r="C1569" s="170">
        <v>-0.56691999999999998</v>
      </c>
      <c r="D1569" s="180">
        <v>2.0525E-4</v>
      </c>
      <c r="F1569">
        <v>0</v>
      </c>
      <c r="G1569" s="170">
        <v>3.0235699999999999</v>
      </c>
      <c r="H1569">
        <v>-0.56691999999999998</v>
      </c>
      <c r="I1569" s="170">
        <v>2.14E-3</v>
      </c>
      <c r="L1569" s="170"/>
      <c r="M1569" s="183">
        <v>0</v>
      </c>
      <c r="N1569" s="111">
        <v>3.0235699999999999</v>
      </c>
      <c r="O1569">
        <v>-0.56691999999999998</v>
      </c>
      <c r="P1569" s="170">
        <v>2.0494E-4</v>
      </c>
      <c r="Q1569" s="170"/>
      <c r="R1569">
        <v>0</v>
      </c>
      <c r="S1569">
        <v>3.0235699999999999</v>
      </c>
      <c r="T1569">
        <v>-0.56691999999999998</v>
      </c>
      <c r="U1569" s="170">
        <v>3.3708000000000002E-4</v>
      </c>
    </row>
    <row r="1570" spans="1:21" x14ac:dyDescent="0.25">
      <c r="A1570">
        <v>0</v>
      </c>
      <c r="B1570" s="170">
        <v>3.0235699999999999</v>
      </c>
      <c r="C1570" s="170">
        <v>-0.37794</v>
      </c>
      <c r="D1570" s="180">
        <v>2.2243E-4</v>
      </c>
      <c r="F1570">
        <v>0</v>
      </c>
      <c r="G1570" s="170">
        <v>3.0235699999999999</v>
      </c>
      <c r="H1570">
        <v>-0.37794</v>
      </c>
      <c r="I1570" s="170">
        <v>2.1448000000000001E-3</v>
      </c>
      <c r="L1570" s="170"/>
      <c r="M1570" s="183">
        <v>0</v>
      </c>
      <c r="N1570" s="111">
        <v>3.0235699999999999</v>
      </c>
      <c r="O1570">
        <v>-0.37794</v>
      </c>
      <c r="P1570" s="170">
        <v>2.2211E-4</v>
      </c>
      <c r="Q1570" s="170"/>
      <c r="R1570">
        <v>0</v>
      </c>
      <c r="S1570">
        <v>3.0235699999999999</v>
      </c>
      <c r="T1570">
        <v>-0.37794</v>
      </c>
      <c r="U1570" s="170">
        <v>3.5215000000000002E-4</v>
      </c>
    </row>
    <row r="1571" spans="1:21" x14ac:dyDescent="0.25">
      <c r="A1571">
        <v>0</v>
      </c>
      <c r="B1571" s="170">
        <v>3.0235699999999999</v>
      </c>
      <c r="C1571" s="170">
        <v>-0.18897</v>
      </c>
      <c r="D1571" s="180">
        <v>2.3348999999999999E-4</v>
      </c>
      <c r="F1571">
        <v>0</v>
      </c>
      <c r="G1571" s="170">
        <v>3.0235699999999999</v>
      </c>
      <c r="H1571">
        <v>-0.18897</v>
      </c>
      <c r="I1571" s="170">
        <v>2.1475000000000001E-3</v>
      </c>
      <c r="L1571" s="170"/>
      <c r="M1571" s="183">
        <v>0</v>
      </c>
      <c r="N1571" s="111">
        <v>3.0235699999999999</v>
      </c>
      <c r="O1571">
        <v>-0.18897</v>
      </c>
      <c r="P1571" s="170">
        <v>2.3316999999999999E-4</v>
      </c>
      <c r="Q1571" s="170"/>
      <c r="R1571">
        <v>0</v>
      </c>
      <c r="S1571">
        <v>3.0235699999999999</v>
      </c>
      <c r="T1571">
        <v>-0.18897</v>
      </c>
      <c r="U1571" s="170">
        <v>3.6194999999999999E-4</v>
      </c>
    </row>
    <row r="1572" spans="1:21" x14ac:dyDescent="0.25">
      <c r="A1572">
        <v>0</v>
      </c>
      <c r="B1572" s="170">
        <v>3.0235699999999999</v>
      </c>
      <c r="C1572" s="170">
        <v>0</v>
      </c>
      <c r="D1572" s="180">
        <v>2.3730999999999999E-4</v>
      </c>
      <c r="F1572">
        <v>0</v>
      </c>
      <c r="G1572" s="170">
        <v>3.0235699999999999</v>
      </c>
      <c r="H1572">
        <v>0</v>
      </c>
      <c r="I1572" s="170">
        <v>2.1483000000000001E-3</v>
      </c>
      <c r="L1572" s="170"/>
      <c r="M1572" s="183">
        <v>0</v>
      </c>
      <c r="N1572" s="111">
        <v>3.0235699999999999</v>
      </c>
      <c r="O1572">
        <v>0</v>
      </c>
      <c r="P1572" s="170">
        <v>2.3698999999999999E-4</v>
      </c>
      <c r="Q1572" s="170"/>
      <c r="R1572">
        <v>0</v>
      </c>
      <c r="S1572">
        <v>3.0235699999999999</v>
      </c>
      <c r="T1572">
        <v>0</v>
      </c>
      <c r="U1572" s="170">
        <v>3.6534000000000002E-4</v>
      </c>
    </row>
    <row r="1573" spans="1:21" x14ac:dyDescent="0.25">
      <c r="A1573">
        <v>0</v>
      </c>
      <c r="B1573" s="170">
        <v>3.0235699999999999</v>
      </c>
      <c r="C1573" s="170">
        <v>0.18898000000000001</v>
      </c>
      <c r="D1573" s="180">
        <v>2.3348999999999999E-4</v>
      </c>
      <c r="F1573">
        <v>0</v>
      </c>
      <c r="G1573" s="170">
        <v>3.0235699999999999</v>
      </c>
      <c r="H1573">
        <v>0.18898000000000001</v>
      </c>
      <c r="I1573" s="170">
        <v>2.1475000000000001E-3</v>
      </c>
      <c r="L1573" s="170"/>
      <c r="M1573" s="183">
        <v>0</v>
      </c>
      <c r="N1573" s="111">
        <v>3.0235699999999999</v>
      </c>
      <c r="O1573">
        <v>0.18898000000000001</v>
      </c>
      <c r="P1573" s="170">
        <v>2.3316999999999999E-4</v>
      </c>
      <c r="Q1573" s="170"/>
      <c r="R1573">
        <v>0</v>
      </c>
      <c r="S1573">
        <v>3.0235699999999999</v>
      </c>
      <c r="T1573">
        <v>0.18898000000000001</v>
      </c>
      <c r="U1573" s="170">
        <v>3.6194999999999999E-4</v>
      </c>
    </row>
    <row r="1574" spans="1:21" x14ac:dyDescent="0.25">
      <c r="A1574">
        <v>0</v>
      </c>
      <c r="B1574" s="170">
        <v>3.0235699999999999</v>
      </c>
      <c r="C1574" s="170">
        <v>0.37795000000000001</v>
      </c>
      <c r="D1574" s="180">
        <v>2.2243E-4</v>
      </c>
      <c r="F1574">
        <v>0</v>
      </c>
      <c r="G1574" s="170">
        <v>3.0235699999999999</v>
      </c>
      <c r="H1574">
        <v>0.37795000000000001</v>
      </c>
      <c r="I1574" s="170">
        <v>2.1448000000000001E-3</v>
      </c>
      <c r="L1574" s="170"/>
      <c r="M1574" s="183">
        <v>0</v>
      </c>
      <c r="N1574" s="111">
        <v>3.0235699999999999</v>
      </c>
      <c r="O1574">
        <v>0.37795000000000001</v>
      </c>
      <c r="P1574" s="170">
        <v>2.2211E-4</v>
      </c>
      <c r="Q1574" s="170"/>
      <c r="R1574">
        <v>0</v>
      </c>
      <c r="S1574">
        <v>3.0235699999999999</v>
      </c>
      <c r="T1574">
        <v>0.37795000000000001</v>
      </c>
      <c r="U1574" s="170">
        <v>3.5215000000000002E-4</v>
      </c>
    </row>
    <row r="1575" spans="1:21" x14ac:dyDescent="0.25">
      <c r="A1575">
        <v>0</v>
      </c>
      <c r="B1575" s="170">
        <v>3.0235699999999999</v>
      </c>
      <c r="C1575" s="170">
        <v>0.56691999999999998</v>
      </c>
      <c r="D1575" s="180">
        <v>2.0525E-4</v>
      </c>
      <c r="F1575">
        <v>0</v>
      </c>
      <c r="G1575" s="170">
        <v>3.0235699999999999</v>
      </c>
      <c r="H1575">
        <v>0.56691999999999998</v>
      </c>
      <c r="I1575" s="170">
        <v>2.14E-3</v>
      </c>
      <c r="L1575" s="170"/>
      <c r="M1575" s="183">
        <v>0</v>
      </c>
      <c r="N1575" s="111">
        <v>3.0235699999999999</v>
      </c>
      <c r="O1575">
        <v>0.56691999999999998</v>
      </c>
      <c r="P1575" s="170">
        <v>2.0494E-4</v>
      </c>
      <c r="Q1575" s="170"/>
      <c r="R1575">
        <v>0</v>
      </c>
      <c r="S1575">
        <v>3.0235699999999999</v>
      </c>
      <c r="T1575">
        <v>0.56691999999999998</v>
      </c>
      <c r="U1575" s="170">
        <v>3.3708000000000002E-4</v>
      </c>
    </row>
    <row r="1576" spans="1:21" x14ac:dyDescent="0.25">
      <c r="A1576">
        <v>0</v>
      </c>
      <c r="B1576" s="170">
        <v>3.0235699999999999</v>
      </c>
      <c r="C1576" s="170">
        <v>0.75590000000000002</v>
      </c>
      <c r="D1576" s="180">
        <v>1.8361000000000001E-4</v>
      </c>
      <c r="F1576">
        <v>0</v>
      </c>
      <c r="G1576" s="170">
        <v>3.0235699999999999</v>
      </c>
      <c r="H1576">
        <v>0.75590000000000002</v>
      </c>
      <c r="I1576" s="170">
        <v>2.1327999999999998E-3</v>
      </c>
      <c r="L1576" s="170"/>
      <c r="M1576" s="183">
        <v>0</v>
      </c>
      <c r="N1576" s="111">
        <v>3.0235699999999999</v>
      </c>
      <c r="O1576">
        <v>0.75590000000000002</v>
      </c>
      <c r="P1576" s="170">
        <v>1.8330000000000001E-4</v>
      </c>
      <c r="Q1576" s="170"/>
      <c r="R1576">
        <v>0</v>
      </c>
      <c r="S1576">
        <v>3.0235699999999999</v>
      </c>
      <c r="T1576">
        <v>0.75590000000000002</v>
      </c>
      <c r="U1576" s="170">
        <v>3.1835000000000001E-4</v>
      </c>
    </row>
    <row r="1577" spans="1:21" x14ac:dyDescent="0.25">
      <c r="A1577">
        <v>0</v>
      </c>
      <c r="B1577" s="170">
        <v>3.0235699999999999</v>
      </c>
      <c r="C1577" s="170">
        <v>0.94486999999999999</v>
      </c>
      <c r="D1577" s="180">
        <v>1.5935999999999999E-4</v>
      </c>
      <c r="F1577">
        <v>0</v>
      </c>
      <c r="G1577" s="170">
        <v>3.0235699999999999</v>
      </c>
      <c r="H1577">
        <v>0.94486999999999999</v>
      </c>
      <c r="I1577" s="170">
        <v>2.1221E-3</v>
      </c>
      <c r="L1577" s="170"/>
      <c r="M1577" s="183">
        <v>0</v>
      </c>
      <c r="N1577" s="111">
        <v>3.0235699999999999</v>
      </c>
      <c r="O1577">
        <v>0.94486999999999999</v>
      </c>
      <c r="P1577" s="170">
        <v>1.5907000000000001E-4</v>
      </c>
      <c r="Q1577" s="170"/>
      <c r="R1577">
        <v>0</v>
      </c>
      <c r="S1577">
        <v>3.0235699999999999</v>
      </c>
      <c r="T1577">
        <v>0.94486999999999999</v>
      </c>
      <c r="U1577" s="170">
        <v>2.9782000000000002E-4</v>
      </c>
    </row>
    <row r="1578" spans="1:21" x14ac:dyDescent="0.25">
      <c r="A1578">
        <v>0</v>
      </c>
      <c r="B1578" s="170">
        <v>3.0235699999999999</v>
      </c>
      <c r="C1578" s="170">
        <v>1.13384</v>
      </c>
      <c r="D1578" s="180">
        <v>1.3432E-4</v>
      </c>
      <c r="F1578">
        <v>0</v>
      </c>
      <c r="G1578" s="170">
        <v>3.0235699999999999</v>
      </c>
      <c r="H1578">
        <v>1.13384</v>
      </c>
      <c r="I1578" s="170">
        <v>2.1064999999999999E-3</v>
      </c>
      <c r="L1578" s="170"/>
      <c r="M1578" s="183">
        <v>0</v>
      </c>
      <c r="N1578" s="111">
        <v>3.0235699999999999</v>
      </c>
      <c r="O1578">
        <v>1.13384</v>
      </c>
      <c r="P1578" s="170">
        <v>1.3405000000000001E-4</v>
      </c>
      <c r="Q1578" s="170"/>
      <c r="R1578">
        <v>0</v>
      </c>
      <c r="S1578">
        <v>3.0235699999999999</v>
      </c>
      <c r="T1578">
        <v>1.13384</v>
      </c>
      <c r="U1578" s="170">
        <v>2.7726999999999998E-4</v>
      </c>
    </row>
    <row r="1579" spans="1:21" x14ac:dyDescent="0.25">
      <c r="A1579">
        <v>0</v>
      </c>
      <c r="B1579" s="170">
        <v>3.0235699999999999</v>
      </c>
      <c r="C1579" s="170">
        <v>1.32281</v>
      </c>
      <c r="D1579" s="180">
        <v>1.1006E-4</v>
      </c>
      <c r="F1579">
        <v>0</v>
      </c>
      <c r="G1579" s="170">
        <v>3.0235699999999999</v>
      </c>
      <c r="H1579">
        <v>1.32281</v>
      </c>
      <c r="I1579" s="170">
        <v>2.0844000000000001E-3</v>
      </c>
      <c r="L1579" s="170"/>
      <c r="M1579" s="183">
        <v>0</v>
      </c>
      <c r="N1579" s="111">
        <v>3.0235699999999999</v>
      </c>
      <c r="O1579">
        <v>1.32281</v>
      </c>
      <c r="P1579" s="170">
        <v>1.0980999999999999E-4</v>
      </c>
      <c r="Q1579" s="170"/>
      <c r="R1579">
        <v>0</v>
      </c>
      <c r="S1579">
        <v>3.0235699999999999</v>
      </c>
      <c r="T1579">
        <v>1.32281</v>
      </c>
      <c r="U1579" s="170">
        <v>2.5821999999999998E-4</v>
      </c>
    </row>
    <row r="1580" spans="1:21" x14ac:dyDescent="0.25">
      <c r="A1580">
        <v>0</v>
      </c>
      <c r="B1580" s="170">
        <v>3.0235699999999999</v>
      </c>
      <c r="C1580" s="170">
        <v>1.51179</v>
      </c>
      <c r="D1580" s="180">
        <v>8.7740999999999999E-5</v>
      </c>
      <c r="F1580">
        <v>0</v>
      </c>
      <c r="G1580" s="170">
        <v>3.0235699999999999</v>
      </c>
      <c r="H1580">
        <v>1.51179</v>
      </c>
      <c r="I1580" s="170">
        <v>2.0536E-3</v>
      </c>
      <c r="L1580" s="170"/>
      <c r="M1580" s="183">
        <v>0</v>
      </c>
      <c r="N1580" s="111">
        <v>3.0235699999999999</v>
      </c>
      <c r="O1580">
        <v>1.51179</v>
      </c>
      <c r="P1580" s="170">
        <v>8.7509999999999994E-5</v>
      </c>
      <c r="Q1580" s="170"/>
      <c r="R1580">
        <v>0</v>
      </c>
      <c r="S1580">
        <v>3.0235699999999999</v>
      </c>
      <c r="T1580">
        <v>1.51179</v>
      </c>
      <c r="U1580" s="170">
        <v>2.4180999999999999E-4</v>
      </c>
    </row>
    <row r="1581" spans="1:21" x14ac:dyDescent="0.25">
      <c r="A1581">
        <v>0</v>
      </c>
      <c r="B1581" s="170">
        <v>3.0235699999999999</v>
      </c>
      <c r="C1581" s="170">
        <v>1.70076</v>
      </c>
      <c r="D1581" s="180">
        <v>6.8096999999999995E-5</v>
      </c>
      <c r="F1581">
        <v>0</v>
      </c>
      <c r="G1581" s="170">
        <v>3.0235699999999999</v>
      </c>
      <c r="H1581">
        <v>1.70076</v>
      </c>
      <c r="I1581" s="170">
        <v>2.0122E-3</v>
      </c>
      <c r="L1581" s="170"/>
      <c r="M1581" s="183">
        <v>0</v>
      </c>
      <c r="N1581" s="111">
        <v>3.0235699999999999</v>
      </c>
      <c r="O1581">
        <v>1.70076</v>
      </c>
      <c r="P1581" s="170">
        <v>6.7891000000000004E-5</v>
      </c>
      <c r="Q1581" s="170"/>
      <c r="R1581">
        <v>0</v>
      </c>
      <c r="S1581">
        <v>3.0235699999999999</v>
      </c>
      <c r="T1581">
        <v>1.70076</v>
      </c>
      <c r="U1581" s="170">
        <v>2.2871999999999999E-4</v>
      </c>
    </row>
    <row r="1582" spans="1:21" x14ac:dyDescent="0.25">
      <c r="A1582">
        <v>0</v>
      </c>
      <c r="B1582" s="170">
        <v>3.0235699999999999</v>
      </c>
      <c r="C1582" s="170">
        <v>1.8897299999999999</v>
      </c>
      <c r="D1582" s="180">
        <v>5.1483000000000002E-5</v>
      </c>
      <c r="F1582">
        <v>0</v>
      </c>
      <c r="G1582" s="170">
        <v>3.0235699999999999</v>
      </c>
      <c r="H1582">
        <v>1.8897299999999999</v>
      </c>
      <c r="I1582" s="170">
        <v>1.9585000000000002E-3</v>
      </c>
      <c r="L1582" s="170"/>
      <c r="M1582" s="183">
        <v>0</v>
      </c>
      <c r="N1582" s="111">
        <v>3.0235699999999999</v>
      </c>
      <c r="O1582">
        <v>1.8897299999999999</v>
      </c>
      <c r="P1582" s="170">
        <v>5.1304999999999998E-5</v>
      </c>
      <c r="Q1582" s="170"/>
      <c r="R1582">
        <v>0</v>
      </c>
      <c r="S1582">
        <v>3.0235699999999999</v>
      </c>
      <c r="T1582">
        <v>1.8897299999999999</v>
      </c>
      <c r="U1582" s="170">
        <v>2.1926000000000001E-4</v>
      </c>
    </row>
    <row r="1583" spans="1:21" x14ac:dyDescent="0.25">
      <c r="A1583">
        <v>0</v>
      </c>
      <c r="B1583" s="170">
        <v>3.0235699999999999</v>
      </c>
      <c r="C1583" s="170">
        <v>2.0787100000000001</v>
      </c>
      <c r="D1583" s="180">
        <v>3.7935999999999997E-5</v>
      </c>
      <c r="F1583">
        <v>0</v>
      </c>
      <c r="G1583" s="170">
        <v>3.0235699999999999</v>
      </c>
      <c r="H1583">
        <v>2.0787100000000001</v>
      </c>
      <c r="I1583" s="170">
        <v>1.8916E-3</v>
      </c>
      <c r="L1583" s="170"/>
      <c r="M1583" s="183">
        <v>0</v>
      </c>
      <c r="N1583" s="111">
        <v>3.0235699999999999</v>
      </c>
      <c r="O1583">
        <v>2.0787100000000001</v>
      </c>
      <c r="P1583" s="170">
        <v>3.7784999999999998E-5</v>
      </c>
      <c r="Q1583" s="170"/>
      <c r="R1583">
        <v>0</v>
      </c>
      <c r="S1583">
        <v>3.0235699999999999</v>
      </c>
      <c r="T1583">
        <v>2.0787100000000001</v>
      </c>
      <c r="U1583" s="170">
        <v>2.1337E-4</v>
      </c>
    </row>
    <row r="1584" spans="1:21" x14ac:dyDescent="0.25">
      <c r="A1584">
        <v>0</v>
      </c>
      <c r="B1584" s="170">
        <v>3.0235699999999999</v>
      </c>
      <c r="C1584" s="170">
        <v>2.2676799999999999</v>
      </c>
      <c r="D1584" s="180">
        <v>2.7257E-5</v>
      </c>
      <c r="F1584">
        <v>0</v>
      </c>
      <c r="G1584" s="170">
        <v>3.0235699999999999</v>
      </c>
      <c r="H1584">
        <v>2.2676799999999999</v>
      </c>
      <c r="I1584" s="170">
        <v>1.8110999999999999E-3</v>
      </c>
      <c r="L1584" s="170"/>
      <c r="M1584" s="183">
        <v>0</v>
      </c>
      <c r="N1584" s="111">
        <v>3.0235699999999999</v>
      </c>
      <c r="O1584">
        <v>2.2676799999999999</v>
      </c>
      <c r="P1584" s="170">
        <v>2.7134000000000001E-5</v>
      </c>
      <c r="Q1584" s="170"/>
      <c r="R1584">
        <v>0</v>
      </c>
      <c r="S1584">
        <v>3.0235699999999999</v>
      </c>
      <c r="T1584">
        <v>2.2676799999999999</v>
      </c>
      <c r="U1584" s="170">
        <v>2.1076999999999999E-4</v>
      </c>
    </row>
    <row r="1585" spans="1:21" x14ac:dyDescent="0.25">
      <c r="A1585">
        <v>0</v>
      </c>
      <c r="B1585" s="170">
        <v>3.0235699999999999</v>
      </c>
      <c r="C1585" s="170">
        <v>2.4566499999999998</v>
      </c>
      <c r="D1585" s="180">
        <v>1.9108000000000001E-5</v>
      </c>
      <c r="F1585">
        <v>0</v>
      </c>
      <c r="G1585" s="170">
        <v>3.0235699999999999</v>
      </c>
      <c r="H1585">
        <v>2.4566499999999998</v>
      </c>
      <c r="I1585" s="170">
        <v>1.7177E-3</v>
      </c>
      <c r="L1585" s="170"/>
      <c r="M1585" s="183">
        <v>0</v>
      </c>
      <c r="N1585" s="111">
        <v>3.0235699999999999</v>
      </c>
      <c r="O1585">
        <v>2.4566499999999998</v>
      </c>
      <c r="P1585" s="170">
        <v>1.9009999999999999E-5</v>
      </c>
      <c r="Q1585" s="170"/>
      <c r="R1585">
        <v>0</v>
      </c>
      <c r="S1585">
        <v>3.0235699999999999</v>
      </c>
      <c r="T1585">
        <v>2.4566499999999998</v>
      </c>
      <c r="U1585" s="170">
        <v>2.1102E-4</v>
      </c>
    </row>
    <row r="1586" spans="1:21" x14ac:dyDescent="0.25">
      <c r="A1586">
        <v>0</v>
      </c>
      <c r="B1586" s="170">
        <v>3.0235699999999999</v>
      </c>
      <c r="C1586" s="170">
        <v>2.6456300000000001</v>
      </c>
      <c r="D1586" s="180">
        <v>1.308E-5</v>
      </c>
      <c r="F1586">
        <v>0</v>
      </c>
      <c r="G1586" s="170">
        <v>3.0235699999999999</v>
      </c>
      <c r="H1586">
        <v>2.6456300000000001</v>
      </c>
      <c r="I1586" s="170">
        <v>1.6126999999999999E-3</v>
      </c>
      <c r="L1586" s="170"/>
      <c r="M1586" s="183">
        <v>0</v>
      </c>
      <c r="N1586" s="111">
        <v>3.0235699999999999</v>
      </c>
      <c r="O1586">
        <v>2.6456300000000001</v>
      </c>
      <c r="P1586" s="170">
        <v>1.3004E-5</v>
      </c>
      <c r="Q1586" s="170"/>
      <c r="R1586">
        <v>0</v>
      </c>
      <c r="S1586">
        <v>3.0235699999999999</v>
      </c>
      <c r="T1586">
        <v>2.6456300000000001</v>
      </c>
      <c r="U1586" s="170">
        <v>2.1358999999999999E-4</v>
      </c>
    </row>
    <row r="1587" spans="1:21" x14ac:dyDescent="0.25">
      <c r="A1587">
        <v>0</v>
      </c>
      <c r="B1587" s="170">
        <v>3.0235699999999999</v>
      </c>
      <c r="C1587" s="170">
        <v>2.8346</v>
      </c>
      <c r="D1587" s="180">
        <v>8.7516999999999996E-6</v>
      </c>
      <c r="F1587">
        <v>0</v>
      </c>
      <c r="G1587" s="170">
        <v>3.0235699999999999</v>
      </c>
      <c r="H1587">
        <v>2.8346</v>
      </c>
      <c r="I1587" s="170">
        <v>1.4985E-3</v>
      </c>
      <c r="L1587" s="170"/>
      <c r="M1587" s="183">
        <v>0</v>
      </c>
      <c r="N1587" s="111">
        <v>3.0235699999999999</v>
      </c>
      <c r="O1587">
        <v>2.8346</v>
      </c>
      <c r="P1587" s="170">
        <v>8.6945999999999997E-6</v>
      </c>
      <c r="Q1587" s="170"/>
      <c r="R1587">
        <v>0</v>
      </c>
      <c r="S1587">
        <v>3.0235699999999999</v>
      </c>
      <c r="T1587">
        <v>2.8346</v>
      </c>
      <c r="U1587" s="170">
        <v>2.1793E-4</v>
      </c>
    </row>
    <row r="1588" spans="1:21" x14ac:dyDescent="0.25">
      <c r="A1588">
        <v>0</v>
      </c>
      <c r="B1588" s="170">
        <v>3.0235699999999999</v>
      </c>
      <c r="C1588" s="170">
        <v>3.0235699999999999</v>
      </c>
      <c r="D1588" s="180">
        <v>5.7316999999999997E-6</v>
      </c>
      <c r="F1588">
        <v>0</v>
      </c>
      <c r="G1588" s="170">
        <v>3.0235699999999999</v>
      </c>
      <c r="H1588">
        <v>3.0235699999999999</v>
      </c>
      <c r="I1588" s="170">
        <v>1.3775E-3</v>
      </c>
      <c r="L1588" s="170"/>
      <c r="M1588" s="183">
        <v>0</v>
      </c>
      <c r="N1588" s="111">
        <v>3.0235699999999999</v>
      </c>
      <c r="O1588">
        <v>3.0235699999999999</v>
      </c>
      <c r="P1588" s="170">
        <v>5.6907000000000004E-6</v>
      </c>
      <c r="Q1588" s="170"/>
      <c r="R1588">
        <v>0</v>
      </c>
      <c r="S1588">
        <v>3.0235699999999999</v>
      </c>
      <c r="T1588">
        <v>3.0235699999999999</v>
      </c>
      <c r="U1588" s="170">
        <v>2.2350000000000001E-4</v>
      </c>
    </row>
    <row r="1589" spans="1:21" x14ac:dyDescent="0.25">
      <c r="A1589">
        <v>0</v>
      </c>
      <c r="B1589" s="170">
        <v>3.0235699999999999</v>
      </c>
      <c r="C1589" s="170">
        <v>3.2125400000000002</v>
      </c>
      <c r="D1589" s="180">
        <v>3.6812999999999998E-6</v>
      </c>
      <c r="F1589">
        <v>0</v>
      </c>
      <c r="G1589" s="170">
        <v>3.0235699999999999</v>
      </c>
      <c r="H1589">
        <v>3.2125400000000002</v>
      </c>
      <c r="I1589" s="170">
        <v>1.2528999999999999E-3</v>
      </c>
      <c r="L1589" s="170"/>
      <c r="M1589" s="183">
        <v>0</v>
      </c>
      <c r="N1589" s="111">
        <v>3.0235699999999999</v>
      </c>
      <c r="O1589">
        <v>3.2125400000000002</v>
      </c>
      <c r="P1589" s="170">
        <v>3.6530999999999998E-6</v>
      </c>
      <c r="Q1589" s="170"/>
      <c r="R1589">
        <v>0</v>
      </c>
      <c r="S1589">
        <v>3.0235699999999999</v>
      </c>
      <c r="T1589">
        <v>3.2125400000000002</v>
      </c>
      <c r="U1589" s="170">
        <v>2.2981E-4</v>
      </c>
    </row>
    <row r="1590" spans="1:21" x14ac:dyDescent="0.25">
      <c r="A1590">
        <v>0</v>
      </c>
      <c r="B1590" s="170">
        <v>3.0235699999999999</v>
      </c>
      <c r="C1590" s="170">
        <v>3.4015200000000001</v>
      </c>
      <c r="D1590" s="180">
        <v>2.3244999999999999E-6</v>
      </c>
      <c r="F1590">
        <v>0</v>
      </c>
      <c r="G1590" s="170">
        <v>3.0235699999999999</v>
      </c>
      <c r="H1590">
        <v>3.4015200000000001</v>
      </c>
      <c r="I1590" s="170">
        <v>1.1272999999999999E-3</v>
      </c>
      <c r="L1590" s="170"/>
      <c r="M1590" s="183">
        <v>0</v>
      </c>
      <c r="N1590" s="111">
        <v>3.0235699999999999</v>
      </c>
      <c r="O1590">
        <v>3.4015200000000001</v>
      </c>
      <c r="P1590" s="170">
        <v>2.3062E-6</v>
      </c>
      <c r="Q1590" s="170"/>
      <c r="R1590">
        <v>0</v>
      </c>
      <c r="S1590">
        <v>3.0235699999999999</v>
      </c>
      <c r="T1590">
        <v>3.4015200000000001</v>
      </c>
      <c r="U1590" s="170">
        <v>2.3643000000000001E-4</v>
      </c>
    </row>
    <row r="1591" spans="1:21" x14ac:dyDescent="0.25">
      <c r="A1591">
        <v>0</v>
      </c>
      <c r="B1591" s="170">
        <v>3.0235699999999999</v>
      </c>
      <c r="C1591" s="170">
        <v>3.59049</v>
      </c>
      <c r="D1591" s="180">
        <v>1.4474999999999999E-6</v>
      </c>
      <c r="F1591">
        <v>0</v>
      </c>
      <c r="G1591" s="170">
        <v>3.0235699999999999</v>
      </c>
      <c r="H1591">
        <v>3.59049</v>
      </c>
      <c r="I1591" s="170">
        <v>1.0036999999999999E-3</v>
      </c>
      <c r="L1591" s="170"/>
      <c r="M1591" s="183">
        <v>0</v>
      </c>
      <c r="N1591" s="111">
        <v>3.0235699999999999</v>
      </c>
      <c r="O1591">
        <v>3.59049</v>
      </c>
      <c r="P1591" s="170">
        <v>1.4365999999999999E-6</v>
      </c>
      <c r="Q1591" s="170"/>
      <c r="R1591">
        <v>0</v>
      </c>
      <c r="S1591">
        <v>3.0235699999999999</v>
      </c>
      <c r="T1591">
        <v>3.59049</v>
      </c>
      <c r="U1591" s="170">
        <v>2.4300999999999999E-4</v>
      </c>
    </row>
    <row r="1592" spans="1:21" x14ac:dyDescent="0.25">
      <c r="A1592">
        <v>0</v>
      </c>
      <c r="B1592" s="170">
        <v>3.0235699999999999</v>
      </c>
      <c r="C1592" s="170">
        <v>3.7794599999999998</v>
      </c>
      <c r="D1592" s="180">
        <v>8.9238999999999996E-7</v>
      </c>
      <c r="F1592">
        <v>0</v>
      </c>
      <c r="G1592" s="170">
        <v>3.0235699999999999</v>
      </c>
      <c r="H1592">
        <v>3.7794599999999998</v>
      </c>
      <c r="I1592" s="170">
        <v>8.8451000000000003E-4</v>
      </c>
      <c r="L1592" s="170"/>
      <c r="M1592" s="183">
        <v>0</v>
      </c>
      <c r="N1592" s="111">
        <v>3.0235699999999999</v>
      </c>
      <c r="O1592">
        <v>3.7794599999999998</v>
      </c>
      <c r="P1592" s="170">
        <v>8.8675000000000002E-7</v>
      </c>
      <c r="Q1592" s="170"/>
      <c r="R1592">
        <v>0</v>
      </c>
      <c r="S1592">
        <v>3.0235699999999999</v>
      </c>
      <c r="T1592">
        <v>3.7794599999999998</v>
      </c>
      <c r="U1592" s="170">
        <v>2.4924000000000002E-4</v>
      </c>
    </row>
    <row r="1593" spans="1:21" x14ac:dyDescent="0.25">
      <c r="A1593">
        <v>0</v>
      </c>
      <c r="B1593" s="170">
        <v>3.0235699999999999</v>
      </c>
      <c r="C1593" s="170">
        <v>3.9684400000000002</v>
      </c>
      <c r="D1593" s="180">
        <v>5.4723999999999997E-7</v>
      </c>
      <c r="F1593">
        <v>0</v>
      </c>
      <c r="G1593" s="170">
        <v>3.0235699999999999</v>
      </c>
      <c r="H1593">
        <v>3.9684400000000002</v>
      </c>
      <c r="I1593" s="170">
        <v>7.7165000000000003E-4</v>
      </c>
      <c r="L1593" s="170"/>
      <c r="M1593" s="183">
        <v>0</v>
      </c>
      <c r="N1593" s="111">
        <v>3.0235699999999999</v>
      </c>
      <c r="O1593">
        <v>3.9684400000000002</v>
      </c>
      <c r="P1593" s="170">
        <v>5.4517E-7</v>
      </c>
      <c r="Q1593" s="170"/>
      <c r="R1593">
        <v>0</v>
      </c>
      <c r="S1593">
        <v>3.0235699999999999</v>
      </c>
      <c r="T1593">
        <v>3.9684400000000002</v>
      </c>
      <c r="U1593" s="170">
        <v>2.5488000000000003E-4</v>
      </c>
    </row>
    <row r="1594" spans="1:21" x14ac:dyDescent="0.25">
      <c r="A1594">
        <v>0</v>
      </c>
      <c r="B1594" s="170">
        <v>3.0235699999999999</v>
      </c>
      <c r="C1594" s="170">
        <v>4.1574099999999996</v>
      </c>
      <c r="D1594" s="180">
        <v>3.3560000000000001E-7</v>
      </c>
      <c r="F1594">
        <v>0</v>
      </c>
      <c r="G1594" s="170">
        <v>3.0235699999999999</v>
      </c>
      <c r="H1594">
        <v>4.1574099999999996</v>
      </c>
      <c r="I1594" s="170">
        <v>6.6664999999999997E-4</v>
      </c>
      <c r="L1594" s="170"/>
      <c r="M1594" s="183">
        <v>0</v>
      </c>
      <c r="N1594" s="111">
        <v>3.0235699999999999</v>
      </c>
      <c r="O1594">
        <v>4.1574099999999996</v>
      </c>
      <c r="P1594" s="170">
        <v>3.3583000000000001E-7</v>
      </c>
      <c r="Q1594" s="170"/>
      <c r="R1594">
        <v>0</v>
      </c>
      <c r="S1594">
        <v>3.0235699999999999</v>
      </c>
      <c r="T1594">
        <v>4.1574099999999996</v>
      </c>
      <c r="U1594" s="170">
        <v>2.5973000000000001E-4</v>
      </c>
    </row>
    <row r="1595" spans="1:21" x14ac:dyDescent="0.25">
      <c r="A1595">
        <v>0</v>
      </c>
      <c r="B1595" s="170">
        <v>3.0235699999999999</v>
      </c>
      <c r="C1595" s="170">
        <v>4.3463799999999999</v>
      </c>
      <c r="D1595" s="180">
        <v>2.0704000000000001E-7</v>
      </c>
      <c r="F1595">
        <v>0</v>
      </c>
      <c r="G1595" s="170">
        <v>3.0235699999999999</v>
      </c>
      <c r="H1595">
        <v>4.3463799999999999</v>
      </c>
      <c r="I1595" s="170">
        <v>5.7050999999999998E-4</v>
      </c>
      <c r="L1595" s="170"/>
      <c r="M1595" s="183">
        <v>0</v>
      </c>
      <c r="N1595" s="111">
        <v>3.0235699999999999</v>
      </c>
      <c r="O1595">
        <v>4.3463799999999999</v>
      </c>
      <c r="P1595" s="170">
        <v>2.0865000000000001E-7</v>
      </c>
      <c r="Q1595" s="170"/>
      <c r="R1595">
        <v>0</v>
      </c>
      <c r="S1595">
        <v>3.0235699999999999</v>
      </c>
      <c r="T1595">
        <v>4.3463799999999999</v>
      </c>
      <c r="U1595" s="170">
        <v>2.6365999999999998E-4</v>
      </c>
    </row>
    <row r="1596" spans="1:21" x14ac:dyDescent="0.25">
      <c r="A1596">
        <v>0</v>
      </c>
      <c r="B1596" s="170">
        <v>3.0235699999999999</v>
      </c>
      <c r="C1596" s="170">
        <v>4.5353599999999998</v>
      </c>
      <c r="D1596" s="180">
        <v>1.2928E-7</v>
      </c>
      <c r="F1596">
        <v>0</v>
      </c>
      <c r="G1596" s="170">
        <v>3.0235699999999999</v>
      </c>
      <c r="H1596">
        <v>4.5353599999999998</v>
      </c>
      <c r="I1596" s="170">
        <v>4.8377000000000001E-4</v>
      </c>
      <c r="L1596" s="170"/>
      <c r="M1596" s="183">
        <v>0</v>
      </c>
      <c r="N1596" s="111">
        <v>3.0235699999999999</v>
      </c>
      <c r="O1596">
        <v>4.5353599999999998</v>
      </c>
      <c r="P1596" s="170">
        <v>1.3162000000000001E-7</v>
      </c>
      <c r="Q1596" s="170"/>
      <c r="R1596">
        <v>0</v>
      </c>
      <c r="S1596">
        <v>3.0235699999999999</v>
      </c>
      <c r="T1596">
        <v>4.5353599999999998</v>
      </c>
      <c r="U1596" s="170">
        <v>2.6654000000000001E-4</v>
      </c>
    </row>
    <row r="1597" spans="1:21" x14ac:dyDescent="0.25">
      <c r="A1597">
        <v>0</v>
      </c>
      <c r="B1597" s="170">
        <v>3.0235699999999999</v>
      </c>
      <c r="C1597" s="170">
        <v>4.7243300000000001</v>
      </c>
      <c r="D1597" s="180">
        <v>8.2159000000000001E-8</v>
      </c>
      <c r="F1597">
        <v>0</v>
      </c>
      <c r="G1597" s="170">
        <v>3.0235699999999999</v>
      </c>
      <c r="H1597">
        <v>4.7243300000000001</v>
      </c>
      <c r="I1597" s="170">
        <v>4.0660000000000002E-4</v>
      </c>
      <c r="L1597" s="170"/>
      <c r="M1597" s="183">
        <v>0</v>
      </c>
      <c r="N1597" s="111">
        <v>3.0235699999999999</v>
      </c>
      <c r="O1597">
        <v>4.7243300000000001</v>
      </c>
      <c r="P1597" s="170">
        <v>8.4822000000000003E-8</v>
      </c>
      <c r="Q1597" s="170"/>
      <c r="R1597">
        <v>0</v>
      </c>
      <c r="S1597">
        <v>3.0235699999999999</v>
      </c>
      <c r="T1597">
        <v>4.7243300000000001</v>
      </c>
      <c r="U1597" s="170">
        <v>2.6830000000000002E-4</v>
      </c>
    </row>
    <row r="1598" spans="1:21" x14ac:dyDescent="0.25">
      <c r="A1598">
        <v>0</v>
      </c>
      <c r="B1598" s="170">
        <v>3.0235699999999999</v>
      </c>
      <c r="C1598" s="170">
        <v>4.9132999999999996</v>
      </c>
      <c r="D1598" s="180">
        <v>5.3391999999999999E-8</v>
      </c>
      <c r="F1598">
        <v>0</v>
      </c>
      <c r="G1598" s="170">
        <v>3.0235699999999999</v>
      </c>
      <c r="H1598">
        <v>4.9132999999999996</v>
      </c>
      <c r="I1598" s="170">
        <v>3.3879E-4</v>
      </c>
      <c r="L1598" s="170"/>
      <c r="M1598" s="183">
        <v>0</v>
      </c>
      <c r="N1598" s="111">
        <v>3.0235699999999999</v>
      </c>
      <c r="O1598">
        <v>4.9132999999999996</v>
      </c>
      <c r="P1598" s="170">
        <v>5.6113000000000001E-8</v>
      </c>
      <c r="Q1598" s="170"/>
      <c r="R1598">
        <v>0</v>
      </c>
      <c r="S1598">
        <v>3.0235699999999999</v>
      </c>
      <c r="T1598">
        <v>4.9132999999999996</v>
      </c>
      <c r="U1598" s="170">
        <v>2.6891000000000003E-4</v>
      </c>
    </row>
    <row r="1599" spans="1:21" x14ac:dyDescent="0.25">
      <c r="A1599">
        <v>0</v>
      </c>
      <c r="B1599" s="170">
        <v>3.0235699999999999</v>
      </c>
      <c r="C1599" s="170">
        <v>5.1022800000000004</v>
      </c>
      <c r="D1599" s="180">
        <v>3.5584999999999997E-8</v>
      </c>
      <c r="F1599">
        <v>0</v>
      </c>
      <c r="G1599" s="170">
        <v>3.0235699999999999</v>
      </c>
      <c r="H1599">
        <v>5.1022800000000004</v>
      </c>
      <c r="I1599" s="170">
        <v>2.7993000000000001E-4</v>
      </c>
      <c r="L1599" s="170"/>
      <c r="M1599" s="183">
        <v>0</v>
      </c>
      <c r="N1599" s="111">
        <v>3.0235699999999999</v>
      </c>
      <c r="O1599">
        <v>5.1022800000000004</v>
      </c>
      <c r="P1599" s="170">
        <v>3.8212999999999999E-8</v>
      </c>
      <c r="Q1599" s="170"/>
      <c r="R1599">
        <v>0</v>
      </c>
      <c r="S1599">
        <v>3.0235699999999999</v>
      </c>
      <c r="T1599">
        <v>5.1022800000000004</v>
      </c>
      <c r="U1599" s="170">
        <v>2.6832000000000001E-4</v>
      </c>
    </row>
    <row r="1600" spans="1:21" x14ac:dyDescent="0.25">
      <c r="A1600">
        <v>0</v>
      </c>
      <c r="B1600" s="170">
        <v>3.0235699999999999</v>
      </c>
      <c r="C1600" s="170">
        <v>5.2912499999999998</v>
      </c>
      <c r="D1600" s="180">
        <v>2.4347E-8</v>
      </c>
      <c r="F1600">
        <v>0</v>
      </c>
      <c r="G1600" s="170">
        <v>3.0235699999999999</v>
      </c>
      <c r="H1600">
        <v>5.2912499999999998</v>
      </c>
      <c r="I1600" s="170">
        <v>2.2940999999999999E-4</v>
      </c>
      <c r="L1600" s="170"/>
      <c r="M1600" s="183">
        <v>0</v>
      </c>
      <c r="N1600" s="111">
        <v>3.0235699999999999</v>
      </c>
      <c r="O1600">
        <v>5.2912499999999998</v>
      </c>
      <c r="P1600" s="170">
        <v>2.6804E-8</v>
      </c>
      <c r="Q1600" s="170"/>
      <c r="R1600">
        <v>0</v>
      </c>
      <c r="S1600">
        <v>3.0235699999999999</v>
      </c>
      <c r="T1600">
        <v>5.2912499999999998</v>
      </c>
      <c r="U1600" s="170">
        <v>2.6656999999999999E-4</v>
      </c>
    </row>
    <row r="1601" spans="1:21" x14ac:dyDescent="0.25">
      <c r="A1601">
        <v>0</v>
      </c>
      <c r="B1601" s="170">
        <v>3.0235699999999999</v>
      </c>
      <c r="C1601" s="170">
        <v>5.4802200000000001</v>
      </c>
      <c r="D1601" s="180">
        <v>1.7083000000000001E-8</v>
      </c>
      <c r="F1601">
        <v>0</v>
      </c>
      <c r="G1601" s="170">
        <v>3.0235699999999999</v>
      </c>
      <c r="H1601">
        <v>5.4802200000000001</v>
      </c>
      <c r="I1601" s="170">
        <v>1.8651E-4</v>
      </c>
      <c r="L1601" s="170"/>
      <c r="M1601" s="183">
        <v>0</v>
      </c>
      <c r="N1601" s="111">
        <v>3.0235699999999999</v>
      </c>
      <c r="O1601">
        <v>5.4802200000000001</v>
      </c>
      <c r="P1601" s="170">
        <v>1.9335999999999999E-8</v>
      </c>
      <c r="Q1601" s="170"/>
      <c r="R1601">
        <v>0</v>
      </c>
      <c r="S1601">
        <v>3.0235699999999999</v>
      </c>
      <c r="T1601">
        <v>5.4802200000000001</v>
      </c>
      <c r="U1601" s="170">
        <v>2.6365999999999998E-4</v>
      </c>
    </row>
    <row r="1602" spans="1:21" x14ac:dyDescent="0.25">
      <c r="A1602">
        <v>0</v>
      </c>
      <c r="B1602" s="170">
        <v>3.0235699999999999</v>
      </c>
      <c r="C1602" s="170">
        <v>5.6691900000000004</v>
      </c>
      <c r="D1602" s="180">
        <v>1.2259000000000001E-8</v>
      </c>
      <c r="F1602">
        <v>0</v>
      </c>
      <c r="G1602" s="170">
        <v>3.0235699999999999</v>
      </c>
      <c r="H1602">
        <v>5.6691900000000004</v>
      </c>
      <c r="I1602" s="170">
        <v>1.5044E-4</v>
      </c>
      <c r="L1602" s="170"/>
      <c r="M1602" s="183">
        <v>0</v>
      </c>
      <c r="N1602" s="111">
        <v>3.0235699999999999</v>
      </c>
      <c r="O1602">
        <v>5.6691900000000004</v>
      </c>
      <c r="P1602" s="170">
        <v>1.4302E-8</v>
      </c>
      <c r="Q1602" s="170"/>
      <c r="R1602">
        <v>0</v>
      </c>
      <c r="S1602">
        <v>3.0235699999999999</v>
      </c>
      <c r="T1602">
        <v>5.6691900000000004</v>
      </c>
      <c r="U1602" s="170">
        <v>2.5966999999999999E-4</v>
      </c>
    </row>
    <row r="1603" spans="1:21" x14ac:dyDescent="0.25">
      <c r="A1603">
        <v>0</v>
      </c>
      <c r="B1603" s="170">
        <v>3.0235699999999999</v>
      </c>
      <c r="C1603" s="170">
        <v>5.8581700000000003</v>
      </c>
      <c r="D1603" s="180">
        <v>8.9637000000000004E-9</v>
      </c>
      <c r="F1603">
        <v>0</v>
      </c>
      <c r="G1603" s="170">
        <v>3.0235699999999999</v>
      </c>
      <c r="H1603">
        <v>5.8581700000000003</v>
      </c>
      <c r="I1603" s="170">
        <v>1.2040999999999999E-4</v>
      </c>
      <c r="L1603" s="170"/>
      <c r="M1603" s="183">
        <v>0</v>
      </c>
      <c r="N1603" s="111">
        <v>3.0235699999999999</v>
      </c>
      <c r="O1603">
        <v>5.8581700000000003</v>
      </c>
      <c r="P1603" s="170">
        <v>1.0802999999999999E-8</v>
      </c>
      <c r="Q1603" s="170"/>
      <c r="R1603">
        <v>0</v>
      </c>
      <c r="S1603">
        <v>3.0235699999999999</v>
      </c>
      <c r="T1603">
        <v>5.8581700000000003</v>
      </c>
      <c r="U1603" s="170">
        <v>2.5463999999999999E-4</v>
      </c>
    </row>
    <row r="1604" spans="1:21" x14ac:dyDescent="0.25">
      <c r="A1604">
        <v>0</v>
      </c>
      <c r="B1604" s="170">
        <v>3.0235699999999999</v>
      </c>
      <c r="C1604" s="170">
        <v>6.0471399999999997</v>
      </c>
      <c r="D1604" s="180">
        <v>6.6495000000000003E-9</v>
      </c>
      <c r="F1604">
        <v>0</v>
      </c>
      <c r="G1604" s="170">
        <v>3.0235699999999999</v>
      </c>
      <c r="H1604">
        <v>6.0471399999999997</v>
      </c>
      <c r="I1604" s="170">
        <v>9.5633999999999999E-5</v>
      </c>
      <c r="L1604" s="170"/>
      <c r="M1604" s="183">
        <v>0</v>
      </c>
      <c r="N1604" s="111">
        <v>3.0235699999999999</v>
      </c>
      <c r="O1604">
        <v>6.0471399999999997</v>
      </c>
      <c r="P1604" s="170">
        <v>8.3009999999999994E-9</v>
      </c>
      <c r="Q1604" s="170"/>
      <c r="R1604">
        <v>0</v>
      </c>
      <c r="S1604">
        <v>3.0235699999999999</v>
      </c>
      <c r="T1604">
        <v>6.0471399999999997</v>
      </c>
      <c r="U1604" s="170">
        <v>2.4865999999999999E-4</v>
      </c>
    </row>
    <row r="1605" spans="1:21" x14ac:dyDescent="0.25">
      <c r="A1605">
        <v>0</v>
      </c>
      <c r="B1605" s="170">
        <v>3.0235699999999999</v>
      </c>
      <c r="C1605" s="170">
        <v>6.23611</v>
      </c>
      <c r="D1605" s="180">
        <v>4.9834E-9</v>
      </c>
      <c r="F1605">
        <v>0</v>
      </c>
      <c r="G1605" s="170">
        <v>3.0235699999999999</v>
      </c>
      <c r="H1605">
        <v>6.23611</v>
      </c>
      <c r="I1605" s="170">
        <v>7.5386E-5</v>
      </c>
      <c r="L1605" s="170"/>
      <c r="M1605" s="183">
        <v>0</v>
      </c>
      <c r="N1605" s="111">
        <v>3.0235699999999999</v>
      </c>
      <c r="O1605">
        <v>6.23611</v>
      </c>
      <c r="P1605" s="170">
        <v>6.4635999999999999E-9</v>
      </c>
      <c r="Q1605" s="170"/>
      <c r="R1605">
        <v>0</v>
      </c>
      <c r="S1605">
        <v>3.0235699999999999</v>
      </c>
      <c r="T1605">
        <v>6.23611</v>
      </c>
      <c r="U1605" s="170">
        <v>2.4182000000000001E-4</v>
      </c>
    </row>
    <row r="1606" spans="1:21" x14ac:dyDescent="0.25">
      <c r="A1606">
        <v>0</v>
      </c>
      <c r="B1606" s="170">
        <v>3.0235699999999999</v>
      </c>
      <c r="C1606" s="170">
        <v>6.42509</v>
      </c>
      <c r="D1606" s="180">
        <v>3.7585999999999998E-9</v>
      </c>
      <c r="F1606">
        <v>0</v>
      </c>
      <c r="G1606" s="170">
        <v>3.0235699999999999</v>
      </c>
      <c r="H1606">
        <v>6.42509</v>
      </c>
      <c r="I1606" s="170">
        <v>5.8978999999999999E-5</v>
      </c>
      <c r="L1606" s="170"/>
      <c r="M1606" s="183">
        <v>0</v>
      </c>
      <c r="N1606" s="111">
        <v>3.0235699999999999</v>
      </c>
      <c r="O1606">
        <v>6.42509</v>
      </c>
      <c r="P1606" s="170">
        <v>5.0842999999999999E-9</v>
      </c>
      <c r="Q1606" s="170"/>
      <c r="R1606">
        <v>0</v>
      </c>
      <c r="S1606">
        <v>3.0235699999999999</v>
      </c>
      <c r="T1606">
        <v>6.42509</v>
      </c>
      <c r="U1606" s="170">
        <v>2.3423000000000001E-4</v>
      </c>
    </row>
    <row r="1607" spans="1:21" x14ac:dyDescent="0.25">
      <c r="A1607">
        <v>0</v>
      </c>
      <c r="B1607" s="170">
        <v>3.0235699999999999</v>
      </c>
      <c r="C1607" s="170">
        <v>6.6140600000000003</v>
      </c>
      <c r="D1607" s="180">
        <v>2.8435E-9</v>
      </c>
      <c r="F1607">
        <v>0</v>
      </c>
      <c r="G1607" s="170">
        <v>3.0235699999999999</v>
      </c>
      <c r="H1607">
        <v>6.6140600000000003</v>
      </c>
      <c r="I1607" s="170">
        <v>4.5800000000000002E-5</v>
      </c>
      <c r="L1607" s="170"/>
      <c r="M1607" s="183">
        <v>0</v>
      </c>
      <c r="N1607" s="111">
        <v>3.0235699999999999</v>
      </c>
      <c r="O1607">
        <v>6.6140600000000003</v>
      </c>
      <c r="P1607" s="170">
        <v>4.0303999999999996E-9</v>
      </c>
      <c r="Q1607" s="170"/>
      <c r="R1607">
        <v>0</v>
      </c>
      <c r="S1607">
        <v>3.0235699999999999</v>
      </c>
      <c r="T1607">
        <v>6.6140600000000003</v>
      </c>
      <c r="U1607" s="170">
        <v>2.2598E-4</v>
      </c>
    </row>
    <row r="1608" spans="1:21" x14ac:dyDescent="0.25">
      <c r="A1608">
        <v>0</v>
      </c>
      <c r="B1608" s="170">
        <v>3.0235699999999999</v>
      </c>
      <c r="C1608" s="170">
        <v>6.8030299999999997</v>
      </c>
      <c r="D1608" s="180">
        <v>2.152E-9</v>
      </c>
      <c r="F1608">
        <v>0</v>
      </c>
      <c r="G1608" s="170">
        <v>3.0235699999999999</v>
      </c>
      <c r="H1608">
        <v>6.8030299999999997</v>
      </c>
      <c r="I1608" s="170">
        <v>3.5302999999999997E-5</v>
      </c>
      <c r="L1608" s="170"/>
      <c r="M1608" s="183">
        <v>0</v>
      </c>
      <c r="N1608" s="111">
        <v>3.0235699999999999</v>
      </c>
      <c r="O1608">
        <v>6.8030299999999997</v>
      </c>
      <c r="P1608" s="170">
        <v>3.2145E-9</v>
      </c>
      <c r="Q1608" s="170"/>
      <c r="R1608">
        <v>0</v>
      </c>
      <c r="S1608">
        <v>3.0235699999999999</v>
      </c>
      <c r="T1608">
        <v>6.8030299999999997</v>
      </c>
      <c r="U1608" s="170">
        <v>2.1719E-4</v>
      </c>
    </row>
    <row r="1609" spans="1:21" x14ac:dyDescent="0.25">
      <c r="A1609">
        <v>0</v>
      </c>
      <c r="B1609" s="170">
        <v>3.0235699999999999</v>
      </c>
      <c r="C1609" s="170">
        <v>6.9920099999999996</v>
      </c>
      <c r="D1609" s="180">
        <v>1.6258999999999999E-9</v>
      </c>
      <c r="F1609">
        <v>0</v>
      </c>
      <c r="G1609" s="170">
        <v>3.0235699999999999</v>
      </c>
      <c r="H1609">
        <v>6.9920099999999996</v>
      </c>
      <c r="I1609" s="170">
        <v>2.7010000000000001E-5</v>
      </c>
      <c r="L1609" s="170"/>
      <c r="M1609" s="183">
        <v>0</v>
      </c>
      <c r="N1609" s="111">
        <v>3.0235699999999999</v>
      </c>
      <c r="O1609">
        <v>6.9920099999999996</v>
      </c>
      <c r="P1609" s="170">
        <v>2.5767E-9</v>
      </c>
      <c r="Q1609" s="170"/>
      <c r="R1609">
        <v>0</v>
      </c>
      <c r="S1609">
        <v>3.0235699999999999</v>
      </c>
      <c r="T1609">
        <v>6.9920099999999996</v>
      </c>
      <c r="U1609" s="170">
        <v>2.0796000000000001E-4</v>
      </c>
    </row>
    <row r="1610" spans="1:21" x14ac:dyDescent="0.25">
      <c r="A1610">
        <v>0</v>
      </c>
      <c r="B1610" s="170">
        <v>3.0235699999999999</v>
      </c>
      <c r="C1610" s="170">
        <v>7.1809799999999999</v>
      </c>
      <c r="D1610" s="180">
        <v>1.2242E-9</v>
      </c>
      <c r="F1610">
        <v>0</v>
      </c>
      <c r="G1610" s="170">
        <v>3.0235699999999999</v>
      </c>
      <c r="H1610">
        <v>7.1809799999999999</v>
      </c>
      <c r="I1610" s="170">
        <v>2.0514E-5</v>
      </c>
      <c r="L1610" s="170"/>
      <c r="M1610" s="183">
        <v>0</v>
      </c>
      <c r="N1610" s="111">
        <v>3.0235699999999999</v>
      </c>
      <c r="O1610">
        <v>7.1809799999999999</v>
      </c>
      <c r="P1610" s="170">
        <v>2.0752E-9</v>
      </c>
      <c r="Q1610" s="170"/>
      <c r="R1610">
        <v>0</v>
      </c>
      <c r="S1610">
        <v>3.0235699999999999</v>
      </c>
      <c r="T1610">
        <v>7.1809799999999999</v>
      </c>
      <c r="U1610" s="170">
        <v>1.984E-4</v>
      </c>
    </row>
    <row r="1611" spans="1:21" x14ac:dyDescent="0.25">
      <c r="A1611">
        <v>0</v>
      </c>
      <c r="B1611" s="170">
        <v>3.0235699999999999</v>
      </c>
      <c r="C1611" s="170">
        <v>7.3699500000000002</v>
      </c>
      <c r="D1611" s="180">
        <v>9.1761999999999998E-10</v>
      </c>
      <c r="F1611">
        <v>0</v>
      </c>
      <c r="G1611" s="170">
        <v>3.0235699999999999</v>
      </c>
      <c r="H1611">
        <v>7.3699500000000002</v>
      </c>
      <c r="I1611" s="170">
        <v>1.5464999999999998E-5</v>
      </c>
      <c r="L1611" s="170"/>
      <c r="M1611" s="183">
        <v>0</v>
      </c>
      <c r="N1611" s="111">
        <v>3.0235699999999999</v>
      </c>
      <c r="O1611">
        <v>7.3699500000000002</v>
      </c>
      <c r="P1611" s="170">
        <v>1.6790999999999999E-9</v>
      </c>
      <c r="Q1611" s="170"/>
      <c r="R1611">
        <v>0</v>
      </c>
      <c r="S1611">
        <v>3.0235699999999999</v>
      </c>
      <c r="T1611">
        <v>7.3699500000000002</v>
      </c>
      <c r="U1611" s="170">
        <v>1.8861E-4</v>
      </c>
    </row>
    <row r="1612" spans="1:21" x14ac:dyDescent="0.25">
      <c r="A1612">
        <v>0</v>
      </c>
      <c r="B1612" s="170">
        <v>3.0235699999999999</v>
      </c>
      <c r="C1612" s="170">
        <v>7.5589199999999996</v>
      </c>
      <c r="D1612" s="180">
        <v>6.8408999999999996E-10</v>
      </c>
      <c r="F1612">
        <v>0</v>
      </c>
      <c r="G1612" s="170">
        <v>3.0235699999999999</v>
      </c>
      <c r="H1612">
        <v>7.5589199999999996</v>
      </c>
      <c r="I1612" s="170">
        <v>1.1574E-5</v>
      </c>
      <c r="L1612" s="170"/>
      <c r="M1612" s="183">
        <v>0</v>
      </c>
      <c r="N1612" s="111">
        <v>3.0235699999999999</v>
      </c>
      <c r="O1612">
        <v>7.5589199999999996</v>
      </c>
      <c r="P1612" s="170">
        <v>1.3654000000000001E-9</v>
      </c>
      <c r="Q1612" s="170"/>
      <c r="R1612">
        <v>0</v>
      </c>
      <c r="S1612">
        <v>3.0235699999999999</v>
      </c>
      <c r="T1612">
        <v>7.5589199999999996</v>
      </c>
      <c r="U1612" s="170">
        <v>1.7869000000000001E-4</v>
      </c>
    </row>
    <row r="1613" spans="1:21" x14ac:dyDescent="0.25">
      <c r="A1613">
        <v>0</v>
      </c>
      <c r="B1613" s="170">
        <v>3.0235699999999999</v>
      </c>
      <c r="C1613" s="170">
        <v>7.7478999999999996</v>
      </c>
      <c r="D1613" s="180">
        <v>5.0692000000000004E-10</v>
      </c>
      <c r="F1613">
        <v>0</v>
      </c>
      <c r="G1613" s="170">
        <v>3.0235699999999999</v>
      </c>
      <c r="H1613">
        <v>7.7478999999999996</v>
      </c>
      <c r="I1613" s="170">
        <v>8.5979999999999997E-6</v>
      </c>
      <c r="L1613" s="170"/>
      <c r="M1613" s="183">
        <v>0</v>
      </c>
      <c r="N1613" s="111">
        <v>3.0235699999999999</v>
      </c>
      <c r="O1613">
        <v>7.7478999999999996</v>
      </c>
      <c r="P1613" s="170">
        <v>1.1166000000000001E-9</v>
      </c>
      <c r="Q1613" s="170"/>
      <c r="R1613">
        <v>0</v>
      </c>
      <c r="S1613">
        <v>3.0235699999999999</v>
      </c>
      <c r="T1613">
        <v>7.7478999999999996</v>
      </c>
      <c r="U1613" s="170">
        <v>1.6872999999999999E-4</v>
      </c>
    </row>
    <row r="1614" spans="1:21" x14ac:dyDescent="0.25">
      <c r="A1614">
        <v>0</v>
      </c>
      <c r="B1614" s="170">
        <v>3.0235699999999999</v>
      </c>
      <c r="C1614" s="170">
        <v>7.9368699999999999</v>
      </c>
      <c r="D1614" s="180">
        <v>3.7321999999999998E-10</v>
      </c>
      <c r="F1614">
        <v>0</v>
      </c>
      <c r="G1614" s="170">
        <v>3.0235699999999999</v>
      </c>
      <c r="H1614">
        <v>7.9368699999999999</v>
      </c>
      <c r="I1614" s="170">
        <v>6.3405999999999999E-6</v>
      </c>
      <c r="L1614" s="170"/>
      <c r="M1614" s="183">
        <v>0</v>
      </c>
      <c r="N1614" s="111">
        <v>3.0235699999999999</v>
      </c>
      <c r="O1614">
        <v>7.9368699999999999</v>
      </c>
      <c r="P1614" s="170">
        <v>9.1886999999999995E-10</v>
      </c>
      <c r="Q1614" s="170"/>
      <c r="R1614">
        <v>0</v>
      </c>
      <c r="S1614">
        <v>3.0235699999999999</v>
      </c>
      <c r="T1614">
        <v>7.9368699999999999</v>
      </c>
      <c r="U1614" s="170">
        <v>1.5881000000000001E-4</v>
      </c>
    </row>
    <row r="1615" spans="1:21" x14ac:dyDescent="0.25">
      <c r="A1615">
        <v>0</v>
      </c>
      <c r="B1615" s="170">
        <v>3.0235699999999999</v>
      </c>
      <c r="C1615" s="170">
        <v>8.1258400000000002</v>
      </c>
      <c r="D1615" s="180">
        <v>2.7293000000000001E-10</v>
      </c>
      <c r="F1615">
        <v>0</v>
      </c>
      <c r="G1615" s="170">
        <v>3.0235699999999999</v>
      </c>
      <c r="H1615">
        <v>8.1258400000000002</v>
      </c>
      <c r="I1615" s="170">
        <v>4.6415999999999997E-6</v>
      </c>
      <c r="L1615" s="170"/>
      <c r="M1615" s="183">
        <v>0</v>
      </c>
      <c r="N1615" s="111">
        <v>3.0235699999999999</v>
      </c>
      <c r="O1615">
        <v>8.1258400000000002</v>
      </c>
      <c r="P1615" s="170">
        <v>7.6138000000000001E-10</v>
      </c>
      <c r="Q1615" s="170"/>
      <c r="R1615">
        <v>0</v>
      </c>
      <c r="S1615">
        <v>3.0235699999999999</v>
      </c>
      <c r="T1615">
        <v>8.1258400000000002</v>
      </c>
      <c r="U1615" s="170">
        <v>1.4901000000000001E-4</v>
      </c>
    </row>
    <row r="1616" spans="1:21" x14ac:dyDescent="0.25">
      <c r="A1616">
        <v>0</v>
      </c>
      <c r="B1616" s="170">
        <v>3.0235699999999999</v>
      </c>
      <c r="C1616" s="170">
        <v>8.3148199999999992</v>
      </c>
      <c r="D1616" s="180">
        <v>1.9821000000000001E-10</v>
      </c>
      <c r="F1616">
        <v>0</v>
      </c>
      <c r="G1616" s="170">
        <v>3.0235699999999999</v>
      </c>
      <c r="H1616">
        <v>8.3148199999999992</v>
      </c>
      <c r="I1616" s="170">
        <v>3.3730000000000001E-6</v>
      </c>
      <c r="L1616" s="170"/>
      <c r="M1616" s="183">
        <v>0</v>
      </c>
      <c r="N1616" s="111">
        <v>3.0235699999999999</v>
      </c>
      <c r="O1616">
        <v>8.3148199999999992</v>
      </c>
      <c r="P1616" s="170">
        <v>6.3559999999999996E-10</v>
      </c>
      <c r="Q1616" s="170"/>
      <c r="R1616">
        <v>0</v>
      </c>
      <c r="S1616">
        <v>3.0235699999999999</v>
      </c>
      <c r="T1616">
        <v>8.3148199999999992</v>
      </c>
      <c r="U1616" s="170">
        <v>1.3939000000000001E-4</v>
      </c>
    </row>
    <row r="1617" spans="1:21" x14ac:dyDescent="0.25">
      <c r="A1617">
        <v>0</v>
      </c>
      <c r="B1617" s="170">
        <v>3.0235699999999999</v>
      </c>
      <c r="C1617" s="170">
        <v>8.5037900000000004</v>
      </c>
      <c r="D1617" s="180">
        <v>1.4292999999999999E-10</v>
      </c>
      <c r="F1617">
        <v>0</v>
      </c>
      <c r="G1617" s="170">
        <v>3.0235699999999999</v>
      </c>
      <c r="H1617">
        <v>8.5037900000000004</v>
      </c>
      <c r="I1617" s="170">
        <v>2.4331999999999998E-6</v>
      </c>
      <c r="L1617" s="170"/>
      <c r="M1617" s="183">
        <v>0</v>
      </c>
      <c r="N1617" s="111">
        <v>3.0235699999999999</v>
      </c>
      <c r="O1617">
        <v>8.5037900000000004</v>
      </c>
      <c r="P1617" s="170">
        <v>5.3475000000000004E-10</v>
      </c>
      <c r="Q1617" s="170"/>
      <c r="R1617">
        <v>0</v>
      </c>
      <c r="S1617">
        <v>3.0235699999999999</v>
      </c>
      <c r="T1617">
        <v>8.5037900000000004</v>
      </c>
      <c r="U1617" s="170">
        <v>1.3001000000000001E-4</v>
      </c>
    </row>
    <row r="1618" spans="1:21" x14ac:dyDescent="0.25">
      <c r="A1618">
        <v>0</v>
      </c>
      <c r="B1618" s="170">
        <v>3.0235699999999999</v>
      </c>
      <c r="C1618" s="170">
        <v>8.6927599999999998</v>
      </c>
      <c r="D1618" s="180">
        <v>1.0232E-10</v>
      </c>
      <c r="F1618">
        <v>0</v>
      </c>
      <c r="G1618" s="170">
        <v>3.0235699999999999</v>
      </c>
      <c r="H1618">
        <v>8.6927599999999998</v>
      </c>
      <c r="I1618" s="170">
        <v>1.7424E-6</v>
      </c>
      <c r="L1618" s="170"/>
      <c r="M1618" s="183">
        <v>0</v>
      </c>
      <c r="N1618" s="111">
        <v>3.0235699999999999</v>
      </c>
      <c r="O1618">
        <v>8.6927599999999998</v>
      </c>
      <c r="P1618" s="170">
        <v>4.5348000000000002E-10</v>
      </c>
      <c r="Q1618" s="170"/>
      <c r="R1618">
        <v>0</v>
      </c>
      <c r="S1618">
        <v>3.0235699999999999</v>
      </c>
      <c r="T1618">
        <v>8.6927599999999998</v>
      </c>
      <c r="U1618" s="170">
        <v>1.2091000000000001E-4</v>
      </c>
    </row>
    <row r="1619" spans="1:21" x14ac:dyDescent="0.25">
      <c r="A1619">
        <v>0</v>
      </c>
      <c r="B1619" s="170">
        <v>3.0235699999999999</v>
      </c>
      <c r="C1619" s="170">
        <v>8.8817400000000006</v>
      </c>
      <c r="D1619" s="180">
        <v>7.2727000000000004E-11</v>
      </c>
      <c r="F1619">
        <v>0</v>
      </c>
      <c r="G1619" s="170">
        <v>3.0235699999999999</v>
      </c>
      <c r="H1619">
        <v>8.8817400000000006</v>
      </c>
      <c r="I1619" s="170">
        <v>1.2386000000000001E-6</v>
      </c>
      <c r="L1619" s="170"/>
      <c r="M1619" s="183">
        <v>0</v>
      </c>
      <c r="N1619" s="111">
        <v>3.0235699999999999</v>
      </c>
      <c r="O1619">
        <v>8.8817400000000006</v>
      </c>
      <c r="P1619" s="170">
        <v>3.8758000000000002E-10</v>
      </c>
      <c r="Q1619" s="170"/>
      <c r="R1619">
        <v>0</v>
      </c>
      <c r="S1619">
        <v>3.0235699999999999</v>
      </c>
      <c r="T1619">
        <v>8.8817400000000006</v>
      </c>
      <c r="U1619" s="170">
        <v>1.1213E-4</v>
      </c>
    </row>
    <row r="1620" spans="1:21" x14ac:dyDescent="0.25">
      <c r="A1620">
        <v>0</v>
      </c>
      <c r="B1620" s="170">
        <v>3.0235699999999999</v>
      </c>
      <c r="C1620" s="170">
        <v>9.0707100000000001</v>
      </c>
      <c r="D1620" s="180">
        <v>5.1316000000000001E-11</v>
      </c>
      <c r="F1620">
        <v>0</v>
      </c>
      <c r="G1620" s="170">
        <v>3.0235699999999999</v>
      </c>
      <c r="H1620">
        <v>9.0707100000000001</v>
      </c>
      <c r="I1620" s="170">
        <v>8.7407000000000004E-7</v>
      </c>
      <c r="L1620" s="170"/>
      <c r="M1620" s="183">
        <v>0</v>
      </c>
      <c r="N1620" s="111">
        <v>3.0235699999999999</v>
      </c>
      <c r="O1620">
        <v>9.0707100000000001</v>
      </c>
      <c r="P1620" s="170">
        <v>3.3372999999999999E-10</v>
      </c>
      <c r="Q1620" s="170"/>
      <c r="R1620">
        <v>0</v>
      </c>
      <c r="S1620">
        <v>3.0235699999999999</v>
      </c>
      <c r="T1620">
        <v>9.0707100000000001</v>
      </c>
      <c r="U1620" s="170">
        <v>1.0372E-4</v>
      </c>
    </row>
    <row r="1621" spans="1:21" x14ac:dyDescent="0.25">
      <c r="A1621">
        <v>0</v>
      </c>
      <c r="B1621" s="170">
        <v>3.0235699999999999</v>
      </c>
      <c r="C1621" s="170">
        <v>9.2596799999999995</v>
      </c>
      <c r="D1621" s="180">
        <v>3.5944999999999998E-11</v>
      </c>
      <c r="F1621">
        <v>0</v>
      </c>
      <c r="G1621" s="170">
        <v>3.0235699999999999</v>
      </c>
      <c r="H1621">
        <v>9.2596799999999995</v>
      </c>
      <c r="I1621" s="170">
        <v>6.1228999999999999E-7</v>
      </c>
      <c r="L1621" s="170"/>
      <c r="M1621" s="183">
        <v>0</v>
      </c>
      <c r="N1621" s="111">
        <v>3.0235699999999999</v>
      </c>
      <c r="O1621">
        <v>9.2596799999999995</v>
      </c>
      <c r="P1621" s="170">
        <v>2.8934999999999999E-10</v>
      </c>
      <c r="Q1621" s="170"/>
      <c r="R1621">
        <v>0</v>
      </c>
      <c r="S1621">
        <v>3.0235699999999999</v>
      </c>
      <c r="T1621">
        <v>9.2596799999999995</v>
      </c>
      <c r="U1621" s="170">
        <v>9.5681999999999996E-5</v>
      </c>
    </row>
    <row r="1622" spans="1:21" x14ac:dyDescent="0.25">
      <c r="A1622">
        <v>0</v>
      </c>
      <c r="B1622" s="170">
        <v>3.2125400000000002</v>
      </c>
      <c r="C1622" s="170">
        <v>-1.8897299999999999</v>
      </c>
      <c r="D1622" s="180">
        <v>3.1911E-5</v>
      </c>
      <c r="F1622">
        <v>0</v>
      </c>
      <c r="G1622" s="170">
        <v>3.2125400000000002</v>
      </c>
      <c r="H1622">
        <v>-1.8897299999999999</v>
      </c>
      <c r="I1622" s="170">
        <v>1.8504000000000001E-3</v>
      </c>
      <c r="L1622" s="170"/>
      <c r="M1622" s="183">
        <v>0</v>
      </c>
      <c r="N1622" s="111">
        <v>3.2125400000000002</v>
      </c>
      <c r="O1622">
        <v>-1.8897299999999999</v>
      </c>
      <c r="P1622" s="170">
        <v>3.1775E-5</v>
      </c>
      <c r="Q1622" s="170"/>
      <c r="R1622">
        <v>0</v>
      </c>
      <c r="S1622">
        <v>3.2125400000000002</v>
      </c>
      <c r="T1622">
        <v>-1.8897299999999999</v>
      </c>
      <c r="U1622" s="170">
        <v>2.1159999999999999E-4</v>
      </c>
    </row>
    <row r="1623" spans="1:21" x14ac:dyDescent="0.25">
      <c r="A1623">
        <v>0</v>
      </c>
      <c r="B1623" s="170">
        <v>3.2125400000000002</v>
      </c>
      <c r="C1623" s="170">
        <v>-1.70075</v>
      </c>
      <c r="D1623" s="180">
        <v>4.1984000000000003E-5</v>
      </c>
      <c r="F1623">
        <v>0</v>
      </c>
      <c r="G1623" s="170">
        <v>3.2125400000000002</v>
      </c>
      <c r="H1623">
        <v>-1.70075</v>
      </c>
      <c r="I1623" s="170">
        <v>1.9147000000000001E-3</v>
      </c>
      <c r="L1623" s="170"/>
      <c r="M1623" s="183">
        <v>0</v>
      </c>
      <c r="N1623" s="111">
        <v>3.2125400000000002</v>
      </c>
      <c r="O1623">
        <v>-1.70075</v>
      </c>
      <c r="P1623" s="170">
        <v>4.1823999999999998E-5</v>
      </c>
      <c r="Q1623" s="170"/>
      <c r="R1623">
        <v>0</v>
      </c>
      <c r="S1623">
        <v>3.2125400000000002</v>
      </c>
      <c r="T1623">
        <v>-1.70075</v>
      </c>
      <c r="U1623" s="170">
        <v>2.1489E-4</v>
      </c>
    </row>
    <row r="1624" spans="1:21" x14ac:dyDescent="0.25">
      <c r="A1624">
        <v>0</v>
      </c>
      <c r="B1624" s="170">
        <v>3.2125400000000002</v>
      </c>
      <c r="C1624" s="170">
        <v>-1.5117799999999999</v>
      </c>
      <c r="D1624" s="180">
        <v>5.3795000000000002E-5</v>
      </c>
      <c r="F1624">
        <v>0</v>
      </c>
      <c r="G1624" s="170">
        <v>3.2125400000000002</v>
      </c>
      <c r="H1624">
        <v>-1.5117799999999999</v>
      </c>
      <c r="I1624" s="170">
        <v>1.9675000000000001E-3</v>
      </c>
      <c r="L1624" s="170"/>
      <c r="M1624" s="183">
        <v>0</v>
      </c>
      <c r="N1624" s="111">
        <v>3.2125400000000002</v>
      </c>
      <c r="O1624">
        <v>-1.5117799999999999</v>
      </c>
      <c r="P1624" s="170">
        <v>5.3613000000000003E-5</v>
      </c>
      <c r="Q1624" s="170"/>
      <c r="R1624">
        <v>0</v>
      </c>
      <c r="S1624">
        <v>3.2125400000000002</v>
      </c>
      <c r="T1624">
        <v>-1.5117799999999999</v>
      </c>
      <c r="U1624" s="170">
        <v>2.2044999999999999E-4</v>
      </c>
    </row>
    <row r="1625" spans="1:21" x14ac:dyDescent="0.25">
      <c r="A1625">
        <v>0</v>
      </c>
      <c r="B1625" s="170">
        <v>3.2125400000000002</v>
      </c>
      <c r="C1625" s="170">
        <v>-1.32281</v>
      </c>
      <c r="D1625" s="180">
        <v>6.7095999999999996E-5</v>
      </c>
      <c r="F1625">
        <v>0</v>
      </c>
      <c r="G1625" s="170">
        <v>3.2125400000000002</v>
      </c>
      <c r="H1625">
        <v>-1.32281</v>
      </c>
      <c r="I1625" s="170">
        <v>2.0095E-3</v>
      </c>
      <c r="L1625" s="170"/>
      <c r="M1625" s="183">
        <v>0</v>
      </c>
      <c r="N1625" s="111">
        <v>3.2125400000000002</v>
      </c>
      <c r="O1625">
        <v>-1.32281</v>
      </c>
      <c r="P1625" s="170">
        <v>6.6891999999999996E-5</v>
      </c>
      <c r="Q1625" s="170"/>
      <c r="R1625">
        <v>0</v>
      </c>
      <c r="S1625">
        <v>3.2125400000000002</v>
      </c>
      <c r="T1625">
        <v>-1.32281</v>
      </c>
      <c r="U1625" s="170">
        <v>2.2809999999999999E-4</v>
      </c>
    </row>
    <row r="1626" spans="1:21" x14ac:dyDescent="0.25">
      <c r="A1626">
        <v>0</v>
      </c>
      <c r="B1626" s="170">
        <v>3.2125400000000002</v>
      </c>
      <c r="C1626" s="170">
        <v>-1.1338299999999999</v>
      </c>
      <c r="D1626" s="180">
        <v>8.1409000000000006E-5</v>
      </c>
      <c r="F1626">
        <v>0</v>
      </c>
      <c r="G1626" s="170">
        <v>3.2125400000000002</v>
      </c>
      <c r="H1626">
        <v>-1.1338299999999999</v>
      </c>
      <c r="I1626" s="170">
        <v>2.0420999999999998E-3</v>
      </c>
      <c r="L1626" s="170"/>
      <c r="M1626" s="183">
        <v>0</v>
      </c>
      <c r="N1626" s="111">
        <v>3.2125400000000002</v>
      </c>
      <c r="O1626">
        <v>-1.1338299999999999</v>
      </c>
      <c r="P1626" s="170">
        <v>8.1186000000000005E-5</v>
      </c>
      <c r="Q1626" s="170"/>
      <c r="R1626">
        <v>0</v>
      </c>
      <c r="S1626">
        <v>3.2125400000000002</v>
      </c>
      <c r="T1626">
        <v>-1.1338299999999999</v>
      </c>
      <c r="U1626" s="170">
        <v>2.3741999999999999E-4</v>
      </c>
    </row>
    <row r="1627" spans="1:21" x14ac:dyDescent="0.25">
      <c r="A1627">
        <v>0</v>
      </c>
      <c r="B1627" s="170">
        <v>3.2125400000000002</v>
      </c>
      <c r="C1627" s="170">
        <v>-0.94486000000000003</v>
      </c>
      <c r="D1627" s="180">
        <v>9.6032999999999993E-5</v>
      </c>
      <c r="F1627">
        <v>0</v>
      </c>
      <c r="G1627" s="170">
        <v>3.2125400000000002</v>
      </c>
      <c r="H1627">
        <v>-0.94486000000000003</v>
      </c>
      <c r="I1627" s="170">
        <v>2.0665000000000002E-3</v>
      </c>
      <c r="L1627" s="170"/>
      <c r="M1627" s="183">
        <v>0</v>
      </c>
      <c r="N1627" s="111">
        <v>3.2125400000000002</v>
      </c>
      <c r="O1627">
        <v>-0.94486000000000003</v>
      </c>
      <c r="P1627" s="170">
        <v>9.5791999999999994E-5</v>
      </c>
      <c r="Q1627" s="170"/>
      <c r="R1627">
        <v>0</v>
      </c>
      <c r="S1627">
        <v>3.2125400000000002</v>
      </c>
      <c r="T1627">
        <v>-0.94486000000000003</v>
      </c>
      <c r="U1627" s="170">
        <v>2.4774999999999998E-4</v>
      </c>
    </row>
    <row r="1628" spans="1:21" x14ac:dyDescent="0.25">
      <c r="A1628">
        <v>0</v>
      </c>
      <c r="B1628" s="170">
        <v>3.2125400000000002</v>
      </c>
      <c r="C1628" s="170">
        <v>-0.75588999999999995</v>
      </c>
      <c r="D1628" s="180">
        <v>1.1006E-4</v>
      </c>
      <c r="F1628">
        <v>0</v>
      </c>
      <c r="G1628" s="170">
        <v>3.2125400000000002</v>
      </c>
      <c r="H1628">
        <v>-0.75588999999999995</v>
      </c>
      <c r="I1628" s="170">
        <v>2.0844000000000001E-3</v>
      </c>
      <c r="L1628" s="170"/>
      <c r="M1628" s="183">
        <v>0</v>
      </c>
      <c r="N1628" s="111">
        <v>3.2125400000000002</v>
      </c>
      <c r="O1628">
        <v>-0.75588999999999995</v>
      </c>
      <c r="P1628" s="170">
        <v>1.0980999999999999E-4</v>
      </c>
      <c r="Q1628" s="170"/>
      <c r="R1628">
        <v>0</v>
      </c>
      <c r="S1628">
        <v>3.2125400000000002</v>
      </c>
      <c r="T1628">
        <v>-0.75588999999999995</v>
      </c>
      <c r="U1628" s="170">
        <v>2.5821999999999998E-4</v>
      </c>
    </row>
    <row r="1629" spans="1:21" x14ac:dyDescent="0.25">
      <c r="A1629">
        <v>0</v>
      </c>
      <c r="B1629" s="170">
        <v>3.2125400000000002</v>
      </c>
      <c r="C1629" s="170">
        <v>-0.56691999999999998</v>
      </c>
      <c r="D1629" s="180">
        <v>1.2248000000000001E-4</v>
      </c>
      <c r="F1629">
        <v>0</v>
      </c>
      <c r="G1629" s="170">
        <v>3.2125400000000002</v>
      </c>
      <c r="H1629">
        <v>-0.56691999999999998</v>
      </c>
      <c r="I1629" s="170">
        <v>2.0967999999999998E-3</v>
      </c>
      <c r="L1629" s="170"/>
      <c r="M1629" s="183">
        <v>0</v>
      </c>
      <c r="N1629" s="111">
        <v>3.2125400000000002</v>
      </c>
      <c r="O1629">
        <v>-0.56691999999999998</v>
      </c>
      <c r="P1629" s="170">
        <v>1.2222000000000001E-4</v>
      </c>
      <c r="Q1629" s="170"/>
      <c r="R1629">
        <v>0</v>
      </c>
      <c r="S1629">
        <v>3.2125400000000002</v>
      </c>
      <c r="T1629">
        <v>-0.56691999999999998</v>
      </c>
      <c r="U1629" s="170">
        <v>2.6783999999999998E-4</v>
      </c>
    </row>
    <row r="1630" spans="1:21" x14ac:dyDescent="0.25">
      <c r="A1630">
        <v>0</v>
      </c>
      <c r="B1630" s="170">
        <v>3.2125400000000002</v>
      </c>
      <c r="C1630" s="170">
        <v>-0.37794</v>
      </c>
      <c r="D1630" s="180">
        <v>1.3227000000000001E-4</v>
      </c>
      <c r="F1630">
        <v>0</v>
      </c>
      <c r="G1630" s="170">
        <v>3.2125400000000002</v>
      </c>
      <c r="H1630">
        <v>-0.37794</v>
      </c>
      <c r="I1630" s="170">
        <v>2.1050000000000001E-3</v>
      </c>
      <c r="L1630" s="170"/>
      <c r="M1630" s="183">
        <v>0</v>
      </c>
      <c r="N1630" s="111">
        <v>3.2125400000000002</v>
      </c>
      <c r="O1630">
        <v>-0.37794</v>
      </c>
      <c r="P1630" s="170">
        <v>1.3200000000000001E-4</v>
      </c>
      <c r="Q1630" s="170"/>
      <c r="R1630">
        <v>0</v>
      </c>
      <c r="S1630">
        <v>3.2125400000000002</v>
      </c>
      <c r="T1630">
        <v>-0.37794</v>
      </c>
      <c r="U1630" s="170">
        <v>2.7561000000000003E-4</v>
      </c>
    </row>
    <row r="1631" spans="1:21" x14ac:dyDescent="0.25">
      <c r="A1631">
        <v>0</v>
      </c>
      <c r="B1631" s="170">
        <v>3.2125400000000002</v>
      </c>
      <c r="C1631" s="170">
        <v>-0.18897</v>
      </c>
      <c r="D1631" s="180">
        <v>1.3854000000000001E-4</v>
      </c>
      <c r="F1631">
        <v>0</v>
      </c>
      <c r="G1631" s="170">
        <v>3.2125400000000002</v>
      </c>
      <c r="H1631">
        <v>-0.18897</v>
      </c>
      <c r="I1631" s="170">
        <v>2.1094999999999998E-3</v>
      </c>
      <c r="L1631" s="170"/>
      <c r="M1631" s="183">
        <v>0</v>
      </c>
      <c r="N1631" s="111">
        <v>3.2125400000000002</v>
      </c>
      <c r="O1631">
        <v>-0.18897</v>
      </c>
      <c r="P1631" s="170">
        <v>1.3825999999999999E-4</v>
      </c>
      <c r="Q1631" s="170"/>
      <c r="R1631">
        <v>0</v>
      </c>
      <c r="S1631">
        <v>3.2125400000000002</v>
      </c>
      <c r="T1631">
        <v>-0.18897</v>
      </c>
      <c r="U1631" s="170">
        <v>2.8067000000000001E-4</v>
      </c>
    </row>
    <row r="1632" spans="1:21" x14ac:dyDescent="0.25">
      <c r="A1632">
        <v>0</v>
      </c>
      <c r="B1632" s="170">
        <v>3.2125400000000002</v>
      </c>
      <c r="C1632" s="170">
        <v>0</v>
      </c>
      <c r="D1632" s="180">
        <v>1.407E-4</v>
      </c>
      <c r="F1632">
        <v>0</v>
      </c>
      <c r="G1632" s="170">
        <v>3.2125400000000002</v>
      </c>
      <c r="H1632">
        <v>0</v>
      </c>
      <c r="I1632" s="170">
        <v>2.111E-3</v>
      </c>
      <c r="L1632" s="170"/>
      <c r="M1632" s="183">
        <v>0</v>
      </c>
      <c r="N1632" s="111">
        <v>3.2125400000000002</v>
      </c>
      <c r="O1632">
        <v>0</v>
      </c>
      <c r="P1632" s="170">
        <v>1.4041999999999999E-4</v>
      </c>
      <c r="Q1632" s="170"/>
      <c r="R1632">
        <v>0</v>
      </c>
      <c r="S1632">
        <v>3.2125400000000002</v>
      </c>
      <c r="T1632">
        <v>0</v>
      </c>
      <c r="U1632" s="170">
        <v>2.8243000000000002E-4</v>
      </c>
    </row>
    <row r="1633" spans="1:21" x14ac:dyDescent="0.25">
      <c r="A1633">
        <v>0</v>
      </c>
      <c r="B1633" s="170">
        <v>3.2125400000000002</v>
      </c>
      <c r="C1633" s="170">
        <v>0.18898000000000001</v>
      </c>
      <c r="D1633" s="180">
        <v>1.3854000000000001E-4</v>
      </c>
      <c r="F1633">
        <v>0</v>
      </c>
      <c r="G1633" s="170">
        <v>3.2125400000000002</v>
      </c>
      <c r="H1633">
        <v>0.18898000000000001</v>
      </c>
      <c r="I1633" s="170">
        <v>2.1094999999999998E-3</v>
      </c>
      <c r="L1633" s="170"/>
      <c r="M1633" s="183">
        <v>0</v>
      </c>
      <c r="N1633" s="111">
        <v>3.2125400000000002</v>
      </c>
      <c r="O1633">
        <v>0.18898000000000001</v>
      </c>
      <c r="P1633" s="170">
        <v>1.3825999999999999E-4</v>
      </c>
      <c r="Q1633" s="170"/>
      <c r="R1633">
        <v>0</v>
      </c>
      <c r="S1633">
        <v>3.2125400000000002</v>
      </c>
      <c r="T1633">
        <v>0.18898000000000001</v>
      </c>
      <c r="U1633" s="170">
        <v>2.8067000000000001E-4</v>
      </c>
    </row>
    <row r="1634" spans="1:21" x14ac:dyDescent="0.25">
      <c r="A1634">
        <v>0</v>
      </c>
      <c r="B1634" s="170">
        <v>3.2125400000000002</v>
      </c>
      <c r="C1634" s="170">
        <v>0.37795000000000001</v>
      </c>
      <c r="D1634" s="180">
        <v>1.3227000000000001E-4</v>
      </c>
      <c r="F1634">
        <v>0</v>
      </c>
      <c r="G1634" s="170">
        <v>3.2125400000000002</v>
      </c>
      <c r="H1634">
        <v>0.37795000000000001</v>
      </c>
      <c r="I1634" s="170">
        <v>2.1050000000000001E-3</v>
      </c>
      <c r="L1634" s="170"/>
      <c r="M1634" s="183">
        <v>0</v>
      </c>
      <c r="N1634" s="111">
        <v>3.2125400000000002</v>
      </c>
      <c r="O1634">
        <v>0.37795000000000001</v>
      </c>
      <c r="P1634" s="170">
        <v>1.3200000000000001E-4</v>
      </c>
      <c r="Q1634" s="170"/>
      <c r="R1634">
        <v>0</v>
      </c>
      <c r="S1634">
        <v>3.2125400000000002</v>
      </c>
      <c r="T1634">
        <v>0.37795000000000001</v>
      </c>
      <c r="U1634" s="170">
        <v>2.7561000000000003E-4</v>
      </c>
    </row>
    <row r="1635" spans="1:21" x14ac:dyDescent="0.25">
      <c r="A1635">
        <v>0</v>
      </c>
      <c r="B1635" s="170">
        <v>3.2125400000000002</v>
      </c>
      <c r="C1635" s="170">
        <v>0.56691999999999998</v>
      </c>
      <c r="D1635" s="180">
        <v>1.2248000000000001E-4</v>
      </c>
      <c r="F1635">
        <v>0</v>
      </c>
      <c r="G1635" s="170">
        <v>3.2125400000000002</v>
      </c>
      <c r="H1635">
        <v>0.56691999999999998</v>
      </c>
      <c r="I1635" s="170">
        <v>2.0967999999999998E-3</v>
      </c>
      <c r="L1635" s="170"/>
      <c r="M1635" s="183">
        <v>0</v>
      </c>
      <c r="N1635" s="111">
        <v>3.2125400000000002</v>
      </c>
      <c r="O1635">
        <v>0.56691999999999998</v>
      </c>
      <c r="P1635" s="170">
        <v>1.2222000000000001E-4</v>
      </c>
      <c r="Q1635" s="170"/>
      <c r="R1635">
        <v>0</v>
      </c>
      <c r="S1635">
        <v>3.2125400000000002</v>
      </c>
      <c r="T1635">
        <v>0.56691999999999998</v>
      </c>
      <c r="U1635" s="170">
        <v>2.6783999999999998E-4</v>
      </c>
    </row>
    <row r="1636" spans="1:21" x14ac:dyDescent="0.25">
      <c r="A1636">
        <v>0</v>
      </c>
      <c r="B1636" s="170">
        <v>3.2125400000000002</v>
      </c>
      <c r="C1636" s="170">
        <v>0.75590000000000002</v>
      </c>
      <c r="D1636" s="180">
        <v>1.1006E-4</v>
      </c>
      <c r="F1636">
        <v>0</v>
      </c>
      <c r="G1636" s="170">
        <v>3.2125400000000002</v>
      </c>
      <c r="H1636">
        <v>0.75590000000000002</v>
      </c>
      <c r="I1636" s="170">
        <v>2.0844000000000001E-3</v>
      </c>
      <c r="L1636" s="170"/>
      <c r="M1636" s="183">
        <v>0</v>
      </c>
      <c r="N1636" s="111">
        <v>3.2125400000000002</v>
      </c>
      <c r="O1636">
        <v>0.75590000000000002</v>
      </c>
      <c r="P1636" s="170">
        <v>1.0980999999999999E-4</v>
      </c>
      <c r="Q1636" s="170"/>
      <c r="R1636">
        <v>0</v>
      </c>
      <c r="S1636">
        <v>3.2125400000000002</v>
      </c>
      <c r="T1636">
        <v>0.75590000000000002</v>
      </c>
      <c r="U1636" s="170">
        <v>2.5821999999999998E-4</v>
      </c>
    </row>
    <row r="1637" spans="1:21" x14ac:dyDescent="0.25">
      <c r="A1637">
        <v>0</v>
      </c>
      <c r="B1637" s="170">
        <v>3.2125400000000002</v>
      </c>
      <c r="C1637" s="170">
        <v>0.94486999999999999</v>
      </c>
      <c r="D1637" s="180">
        <v>9.6032999999999993E-5</v>
      </c>
      <c r="F1637">
        <v>0</v>
      </c>
      <c r="G1637" s="170">
        <v>3.2125400000000002</v>
      </c>
      <c r="H1637">
        <v>0.94486999999999999</v>
      </c>
      <c r="I1637" s="170">
        <v>2.0665000000000002E-3</v>
      </c>
      <c r="L1637" s="170"/>
      <c r="M1637" s="183">
        <v>0</v>
      </c>
      <c r="N1637" s="111">
        <v>3.2125400000000002</v>
      </c>
      <c r="O1637">
        <v>0.94486999999999999</v>
      </c>
      <c r="P1637" s="170">
        <v>9.5791999999999994E-5</v>
      </c>
      <c r="Q1637" s="170"/>
      <c r="R1637">
        <v>0</v>
      </c>
      <c r="S1637">
        <v>3.2125400000000002</v>
      </c>
      <c r="T1637">
        <v>0.94486999999999999</v>
      </c>
      <c r="U1637" s="170">
        <v>2.4774999999999998E-4</v>
      </c>
    </row>
    <row r="1638" spans="1:21" x14ac:dyDescent="0.25">
      <c r="A1638">
        <v>0</v>
      </c>
      <c r="B1638" s="170">
        <v>3.2125400000000002</v>
      </c>
      <c r="C1638" s="170">
        <v>1.13384</v>
      </c>
      <c r="D1638" s="180">
        <v>8.1409000000000006E-5</v>
      </c>
      <c r="F1638">
        <v>0</v>
      </c>
      <c r="G1638" s="170">
        <v>3.2125400000000002</v>
      </c>
      <c r="H1638">
        <v>1.13384</v>
      </c>
      <c r="I1638" s="170">
        <v>2.0420999999999998E-3</v>
      </c>
      <c r="L1638" s="170"/>
      <c r="M1638" s="183">
        <v>0</v>
      </c>
      <c r="N1638" s="111">
        <v>3.2125400000000002</v>
      </c>
      <c r="O1638">
        <v>1.13384</v>
      </c>
      <c r="P1638" s="170">
        <v>8.1186000000000005E-5</v>
      </c>
      <c r="Q1638" s="170"/>
      <c r="R1638">
        <v>0</v>
      </c>
      <c r="S1638">
        <v>3.2125400000000002</v>
      </c>
      <c r="T1638">
        <v>1.13384</v>
      </c>
      <c r="U1638" s="170">
        <v>2.3741999999999999E-4</v>
      </c>
    </row>
    <row r="1639" spans="1:21" x14ac:dyDescent="0.25">
      <c r="A1639">
        <v>0</v>
      </c>
      <c r="B1639" s="170">
        <v>3.2125400000000002</v>
      </c>
      <c r="C1639" s="170">
        <v>1.32281</v>
      </c>
      <c r="D1639" s="180">
        <v>6.7095999999999996E-5</v>
      </c>
      <c r="F1639">
        <v>0</v>
      </c>
      <c r="G1639" s="170">
        <v>3.2125400000000002</v>
      </c>
      <c r="H1639">
        <v>1.32281</v>
      </c>
      <c r="I1639" s="170">
        <v>2.0095E-3</v>
      </c>
      <c r="L1639" s="170"/>
      <c r="M1639" s="183">
        <v>0</v>
      </c>
      <c r="N1639" s="111">
        <v>3.2125400000000002</v>
      </c>
      <c r="O1639">
        <v>1.32281</v>
      </c>
      <c r="P1639" s="170">
        <v>6.6891999999999996E-5</v>
      </c>
      <c r="Q1639" s="170"/>
      <c r="R1639">
        <v>0</v>
      </c>
      <c r="S1639">
        <v>3.2125400000000002</v>
      </c>
      <c r="T1639">
        <v>1.32281</v>
      </c>
      <c r="U1639" s="170">
        <v>2.2809999999999999E-4</v>
      </c>
    </row>
    <row r="1640" spans="1:21" x14ac:dyDescent="0.25">
      <c r="A1640">
        <v>0</v>
      </c>
      <c r="B1640" s="170">
        <v>3.2125400000000002</v>
      </c>
      <c r="C1640" s="170">
        <v>1.51179</v>
      </c>
      <c r="D1640" s="180">
        <v>5.3795000000000002E-5</v>
      </c>
      <c r="F1640">
        <v>0</v>
      </c>
      <c r="G1640" s="170">
        <v>3.2125400000000002</v>
      </c>
      <c r="H1640">
        <v>1.51179</v>
      </c>
      <c r="I1640" s="170">
        <v>1.9675000000000001E-3</v>
      </c>
      <c r="L1640" s="170"/>
      <c r="M1640" s="183">
        <v>0</v>
      </c>
      <c r="N1640" s="111">
        <v>3.2125400000000002</v>
      </c>
      <c r="O1640">
        <v>1.51179</v>
      </c>
      <c r="P1640" s="170">
        <v>5.3613000000000003E-5</v>
      </c>
      <c r="Q1640" s="170"/>
      <c r="R1640">
        <v>0</v>
      </c>
      <c r="S1640">
        <v>3.2125400000000002</v>
      </c>
      <c r="T1640">
        <v>1.51179</v>
      </c>
      <c r="U1640" s="170">
        <v>2.2044999999999999E-4</v>
      </c>
    </row>
    <row r="1641" spans="1:21" x14ac:dyDescent="0.25">
      <c r="A1641">
        <v>0</v>
      </c>
      <c r="B1641" s="170">
        <v>3.2125400000000002</v>
      </c>
      <c r="C1641" s="170">
        <v>1.70076</v>
      </c>
      <c r="D1641" s="180">
        <v>4.1984000000000003E-5</v>
      </c>
      <c r="F1641">
        <v>0</v>
      </c>
      <c r="G1641" s="170">
        <v>3.2125400000000002</v>
      </c>
      <c r="H1641">
        <v>1.70076</v>
      </c>
      <c r="I1641" s="170">
        <v>1.9147000000000001E-3</v>
      </c>
      <c r="L1641" s="170"/>
      <c r="M1641" s="183">
        <v>0</v>
      </c>
      <c r="N1641" s="111">
        <v>3.2125400000000002</v>
      </c>
      <c r="O1641">
        <v>1.70076</v>
      </c>
      <c r="P1641" s="170">
        <v>4.1823999999999998E-5</v>
      </c>
      <c r="Q1641" s="170"/>
      <c r="R1641">
        <v>0</v>
      </c>
      <c r="S1641">
        <v>3.2125400000000002</v>
      </c>
      <c r="T1641">
        <v>1.70076</v>
      </c>
      <c r="U1641" s="170">
        <v>2.1489E-4</v>
      </c>
    </row>
    <row r="1642" spans="1:21" x14ac:dyDescent="0.25">
      <c r="A1642">
        <v>0</v>
      </c>
      <c r="B1642" s="170">
        <v>3.2125400000000002</v>
      </c>
      <c r="C1642" s="170">
        <v>1.8897299999999999</v>
      </c>
      <c r="D1642" s="180">
        <v>3.1911E-5</v>
      </c>
      <c r="F1642">
        <v>0</v>
      </c>
      <c r="G1642" s="170">
        <v>3.2125400000000002</v>
      </c>
      <c r="H1642">
        <v>1.8897299999999999</v>
      </c>
      <c r="I1642" s="170">
        <v>1.8504000000000001E-3</v>
      </c>
      <c r="L1642" s="170"/>
      <c r="M1642" s="183">
        <v>0</v>
      </c>
      <c r="N1642" s="111">
        <v>3.2125400000000002</v>
      </c>
      <c r="O1642">
        <v>1.8897299999999999</v>
      </c>
      <c r="P1642" s="170">
        <v>3.1775E-5</v>
      </c>
      <c r="Q1642" s="170"/>
      <c r="R1642">
        <v>0</v>
      </c>
      <c r="S1642">
        <v>3.2125400000000002</v>
      </c>
      <c r="T1642">
        <v>1.8897299999999999</v>
      </c>
      <c r="U1642" s="170">
        <v>2.1159999999999999E-4</v>
      </c>
    </row>
    <row r="1643" spans="1:21" x14ac:dyDescent="0.25">
      <c r="A1643">
        <v>0</v>
      </c>
      <c r="B1643" s="170">
        <v>3.2125400000000002</v>
      </c>
      <c r="C1643" s="170">
        <v>2.0787100000000001</v>
      </c>
      <c r="D1643" s="180">
        <v>2.3635E-5</v>
      </c>
      <c r="F1643">
        <v>0</v>
      </c>
      <c r="G1643" s="170">
        <v>3.2125400000000002</v>
      </c>
      <c r="H1643">
        <v>2.0787100000000001</v>
      </c>
      <c r="I1643" s="170">
        <v>1.7742999999999999E-3</v>
      </c>
      <c r="L1643" s="170"/>
      <c r="M1643" s="183">
        <v>0</v>
      </c>
      <c r="N1643" s="111">
        <v>3.2125400000000002</v>
      </c>
      <c r="O1643">
        <v>2.0787100000000001</v>
      </c>
      <c r="P1643" s="170">
        <v>2.3521999999999999E-5</v>
      </c>
      <c r="Q1643" s="170"/>
      <c r="R1643">
        <v>0</v>
      </c>
      <c r="S1643">
        <v>3.2125400000000002</v>
      </c>
      <c r="T1643">
        <v>2.0787100000000001</v>
      </c>
      <c r="U1643" s="170">
        <v>2.1055999999999999E-4</v>
      </c>
    </row>
    <row r="1644" spans="1:21" x14ac:dyDescent="0.25">
      <c r="A1644">
        <v>0</v>
      </c>
      <c r="B1644" s="170">
        <v>3.2125400000000002</v>
      </c>
      <c r="C1644" s="170">
        <v>2.2676799999999999</v>
      </c>
      <c r="D1644" s="180">
        <v>1.7070000000000001E-5</v>
      </c>
      <c r="F1644">
        <v>0</v>
      </c>
      <c r="G1644" s="170">
        <v>3.2125400000000002</v>
      </c>
      <c r="H1644">
        <v>2.2676799999999999</v>
      </c>
      <c r="I1644" s="170">
        <v>1.6869000000000001E-3</v>
      </c>
      <c r="L1644" s="170"/>
      <c r="M1644" s="183">
        <v>0</v>
      </c>
      <c r="N1644" s="111">
        <v>3.2125400000000002</v>
      </c>
      <c r="O1644">
        <v>2.2676799999999999</v>
      </c>
      <c r="P1644" s="170">
        <v>1.6979000000000001E-5</v>
      </c>
      <c r="Q1644" s="170"/>
      <c r="R1644">
        <v>0</v>
      </c>
      <c r="S1644">
        <v>3.2125400000000002</v>
      </c>
      <c r="T1644">
        <v>2.2676799999999999</v>
      </c>
      <c r="U1644" s="170">
        <v>2.1159E-4</v>
      </c>
    </row>
    <row r="1645" spans="1:21" x14ac:dyDescent="0.25">
      <c r="A1645">
        <v>0</v>
      </c>
      <c r="B1645" s="170">
        <v>3.2125400000000002</v>
      </c>
      <c r="C1645" s="170">
        <v>2.4566499999999998</v>
      </c>
      <c r="D1645" s="180">
        <v>1.2031000000000001E-5</v>
      </c>
      <c r="F1645">
        <v>0</v>
      </c>
      <c r="G1645" s="170">
        <v>3.2125400000000002</v>
      </c>
      <c r="H1645">
        <v>2.4566499999999998</v>
      </c>
      <c r="I1645" s="170">
        <v>1.5891E-3</v>
      </c>
      <c r="L1645" s="170"/>
      <c r="M1645" s="183">
        <v>0</v>
      </c>
      <c r="N1645" s="111">
        <v>3.2125400000000002</v>
      </c>
      <c r="O1645">
        <v>2.4566499999999998</v>
      </c>
      <c r="P1645" s="170">
        <v>1.1959E-5</v>
      </c>
      <c r="Q1645" s="170"/>
      <c r="R1645">
        <v>0</v>
      </c>
      <c r="S1645">
        <v>3.2125400000000002</v>
      </c>
      <c r="T1645">
        <v>2.4566499999999998</v>
      </c>
      <c r="U1645" s="170">
        <v>2.1439000000000001E-4</v>
      </c>
    </row>
    <row r="1646" spans="1:21" x14ac:dyDescent="0.25">
      <c r="A1646">
        <v>0</v>
      </c>
      <c r="B1646" s="170">
        <v>3.2125400000000002</v>
      </c>
      <c r="C1646" s="170">
        <v>2.6456300000000001</v>
      </c>
      <c r="D1646" s="180">
        <v>8.2833999999999993E-6</v>
      </c>
      <c r="F1646">
        <v>0</v>
      </c>
      <c r="G1646" s="170">
        <v>3.2125400000000002</v>
      </c>
      <c r="H1646">
        <v>2.6456300000000001</v>
      </c>
      <c r="I1646" s="170">
        <v>1.4828E-3</v>
      </c>
      <c r="L1646" s="170"/>
      <c r="M1646" s="183">
        <v>0</v>
      </c>
      <c r="N1646" s="111">
        <v>3.2125400000000002</v>
      </c>
      <c r="O1646">
        <v>2.6456300000000001</v>
      </c>
      <c r="P1646" s="170">
        <v>8.2286999999999997E-6</v>
      </c>
      <c r="Q1646" s="170"/>
      <c r="R1646">
        <v>0</v>
      </c>
      <c r="S1646">
        <v>3.2125400000000002</v>
      </c>
      <c r="T1646">
        <v>2.6456300000000001</v>
      </c>
      <c r="U1646" s="170">
        <v>2.1861E-4</v>
      </c>
    </row>
    <row r="1647" spans="1:21" x14ac:dyDescent="0.25">
      <c r="A1647">
        <v>0</v>
      </c>
      <c r="B1647" s="170">
        <v>3.2125400000000002</v>
      </c>
      <c r="C1647" s="170">
        <v>2.8346</v>
      </c>
      <c r="D1647" s="180">
        <v>5.5786000000000003E-6</v>
      </c>
      <c r="F1647">
        <v>0</v>
      </c>
      <c r="G1647" s="170">
        <v>3.2125400000000002</v>
      </c>
      <c r="H1647">
        <v>2.8346</v>
      </c>
      <c r="I1647" s="170">
        <v>1.3698E-3</v>
      </c>
      <c r="L1647" s="170"/>
      <c r="M1647" s="183">
        <v>0</v>
      </c>
      <c r="N1647" s="111">
        <v>3.2125400000000002</v>
      </c>
      <c r="O1647">
        <v>2.8346</v>
      </c>
      <c r="P1647" s="170">
        <v>5.5385000000000004E-6</v>
      </c>
      <c r="Q1647" s="170"/>
      <c r="R1647">
        <v>0</v>
      </c>
      <c r="S1647">
        <v>3.2125400000000002</v>
      </c>
      <c r="T1647">
        <v>2.8346</v>
      </c>
      <c r="U1647" s="170">
        <v>2.2388E-4</v>
      </c>
    </row>
    <row r="1648" spans="1:21" x14ac:dyDescent="0.25">
      <c r="A1648">
        <v>0</v>
      </c>
      <c r="B1648" s="170">
        <v>3.2125400000000002</v>
      </c>
      <c r="C1648" s="170">
        <v>3.0235699999999999</v>
      </c>
      <c r="D1648" s="180">
        <v>3.6812999999999998E-6</v>
      </c>
      <c r="F1648">
        <v>0</v>
      </c>
      <c r="G1648" s="170">
        <v>3.2125400000000002</v>
      </c>
      <c r="H1648">
        <v>3.0235699999999999</v>
      </c>
      <c r="I1648" s="170">
        <v>1.2528999999999999E-3</v>
      </c>
      <c r="L1648" s="170"/>
      <c r="M1648" s="183">
        <v>0</v>
      </c>
      <c r="N1648" s="111">
        <v>3.2125400000000002</v>
      </c>
      <c r="O1648">
        <v>3.0235699999999999</v>
      </c>
      <c r="P1648" s="170">
        <v>3.6530999999999998E-6</v>
      </c>
      <c r="Q1648" s="170"/>
      <c r="R1648">
        <v>0</v>
      </c>
      <c r="S1648">
        <v>3.2125400000000002</v>
      </c>
      <c r="T1648">
        <v>3.0235699999999999</v>
      </c>
      <c r="U1648" s="170">
        <v>2.2981E-4</v>
      </c>
    </row>
    <row r="1649" spans="1:21" x14ac:dyDescent="0.25">
      <c r="A1649">
        <v>0</v>
      </c>
      <c r="B1649" s="170">
        <v>3.2125400000000002</v>
      </c>
      <c r="C1649" s="170">
        <v>3.2125400000000002</v>
      </c>
      <c r="D1649" s="180">
        <v>2.3856000000000001E-6</v>
      </c>
      <c r="F1649">
        <v>0</v>
      </c>
      <c r="G1649" s="170">
        <v>3.2125400000000002</v>
      </c>
      <c r="H1649">
        <v>3.2125400000000002</v>
      </c>
      <c r="I1649" s="170">
        <v>1.1343E-3</v>
      </c>
      <c r="L1649" s="170"/>
      <c r="M1649" s="183">
        <v>0</v>
      </c>
      <c r="N1649" s="111">
        <v>3.2125400000000002</v>
      </c>
      <c r="O1649">
        <v>3.2125400000000002</v>
      </c>
      <c r="P1649" s="170">
        <v>2.3669000000000002E-6</v>
      </c>
      <c r="Q1649" s="170"/>
      <c r="R1649">
        <v>0</v>
      </c>
      <c r="S1649">
        <v>3.2125400000000002</v>
      </c>
      <c r="T1649">
        <v>3.2125400000000002</v>
      </c>
      <c r="U1649" s="170">
        <v>2.3606000000000001E-4</v>
      </c>
    </row>
    <row r="1650" spans="1:21" x14ac:dyDescent="0.25">
      <c r="A1650">
        <v>0</v>
      </c>
      <c r="B1650" s="170">
        <v>3.2125400000000002</v>
      </c>
      <c r="C1650" s="170">
        <v>3.4015200000000001</v>
      </c>
      <c r="D1650" s="180">
        <v>1.5225E-6</v>
      </c>
      <c r="F1650">
        <v>0</v>
      </c>
      <c r="G1650" s="170">
        <v>3.2125400000000002</v>
      </c>
      <c r="H1650">
        <v>3.4015200000000001</v>
      </c>
      <c r="I1650" s="170">
        <v>1.0166000000000001E-3</v>
      </c>
      <c r="L1650" s="170"/>
      <c r="M1650" s="183">
        <v>0</v>
      </c>
      <c r="N1650" s="111">
        <v>3.2125400000000002</v>
      </c>
      <c r="O1650">
        <v>3.4015200000000001</v>
      </c>
      <c r="P1650" s="170">
        <v>1.511E-6</v>
      </c>
      <c r="Q1650" s="170"/>
      <c r="R1650">
        <v>0</v>
      </c>
      <c r="S1650">
        <v>3.2125400000000002</v>
      </c>
      <c r="T1650">
        <v>3.4015200000000001</v>
      </c>
      <c r="U1650" s="170">
        <v>2.4232999999999999E-4</v>
      </c>
    </row>
    <row r="1651" spans="1:21" x14ac:dyDescent="0.25">
      <c r="A1651">
        <v>0</v>
      </c>
      <c r="B1651" s="170">
        <v>3.2125400000000002</v>
      </c>
      <c r="C1651" s="170">
        <v>3.59049</v>
      </c>
      <c r="D1651" s="180">
        <v>9.6023999999999997E-7</v>
      </c>
      <c r="F1651">
        <v>0</v>
      </c>
      <c r="G1651" s="170">
        <v>3.2125400000000002</v>
      </c>
      <c r="H1651">
        <v>3.59049</v>
      </c>
      <c r="I1651" s="170">
        <v>9.0209999999999997E-4</v>
      </c>
      <c r="L1651" s="170"/>
      <c r="M1651" s="183">
        <v>0</v>
      </c>
      <c r="N1651" s="111">
        <v>3.2125400000000002</v>
      </c>
      <c r="O1651">
        <v>3.59049</v>
      </c>
      <c r="P1651" s="170">
        <v>9.5393999999999992E-7</v>
      </c>
      <c r="Q1651" s="170"/>
      <c r="R1651">
        <v>0</v>
      </c>
      <c r="S1651">
        <v>3.2125400000000002</v>
      </c>
      <c r="T1651">
        <v>3.59049</v>
      </c>
      <c r="U1651" s="170">
        <v>2.4834E-4</v>
      </c>
    </row>
    <row r="1652" spans="1:21" x14ac:dyDescent="0.25">
      <c r="A1652">
        <v>0</v>
      </c>
      <c r="B1652" s="170">
        <v>3.2125400000000002</v>
      </c>
      <c r="C1652" s="170">
        <v>3.7794599999999998</v>
      </c>
      <c r="D1652" s="180">
        <v>6.0101999999999996E-7</v>
      </c>
      <c r="F1652">
        <v>0</v>
      </c>
      <c r="G1652" s="170">
        <v>3.2125400000000002</v>
      </c>
      <c r="H1652">
        <v>3.7794599999999998</v>
      </c>
      <c r="I1652" s="170">
        <v>7.9268000000000003E-4</v>
      </c>
      <c r="L1652" s="170"/>
      <c r="M1652" s="183">
        <v>0</v>
      </c>
      <c r="N1652" s="111">
        <v>3.2125400000000002</v>
      </c>
      <c r="O1652">
        <v>3.7794599999999998</v>
      </c>
      <c r="P1652" s="170">
        <v>5.9838000000000004E-7</v>
      </c>
      <c r="Q1652" s="170"/>
      <c r="R1652">
        <v>0</v>
      </c>
      <c r="S1652">
        <v>3.2125400000000002</v>
      </c>
      <c r="T1652">
        <v>3.7794599999999998</v>
      </c>
      <c r="U1652" s="170">
        <v>2.5386000000000001E-4</v>
      </c>
    </row>
    <row r="1653" spans="1:21" x14ac:dyDescent="0.25">
      <c r="A1653">
        <v>0</v>
      </c>
      <c r="B1653" s="170">
        <v>3.2125400000000002</v>
      </c>
      <c r="C1653" s="170">
        <v>3.9684400000000002</v>
      </c>
      <c r="D1653" s="180">
        <v>3.7515000000000002E-7</v>
      </c>
      <c r="F1653">
        <v>0</v>
      </c>
      <c r="G1653" s="170">
        <v>3.2125400000000002</v>
      </c>
      <c r="H1653">
        <v>3.9684400000000002</v>
      </c>
      <c r="I1653" s="170">
        <v>6.8988000000000003E-4</v>
      </c>
      <c r="L1653" s="170"/>
      <c r="M1653" s="183">
        <v>0</v>
      </c>
      <c r="N1653" s="111">
        <v>3.2125400000000002</v>
      </c>
      <c r="O1653">
        <v>3.9684400000000002</v>
      </c>
      <c r="P1653" s="170">
        <v>3.7493999999999999E-7</v>
      </c>
      <c r="Q1653" s="170"/>
      <c r="R1653">
        <v>0</v>
      </c>
      <c r="S1653">
        <v>3.2125400000000002</v>
      </c>
      <c r="T1653">
        <v>3.9684400000000002</v>
      </c>
      <c r="U1653" s="170">
        <v>2.587E-4</v>
      </c>
    </row>
    <row r="1654" spans="1:21" x14ac:dyDescent="0.25">
      <c r="A1654">
        <v>0</v>
      </c>
      <c r="B1654" s="170">
        <v>3.2125400000000002</v>
      </c>
      <c r="C1654" s="170">
        <v>4.1574099999999996</v>
      </c>
      <c r="D1654" s="180">
        <v>2.3480000000000001E-7</v>
      </c>
      <c r="F1654">
        <v>0</v>
      </c>
      <c r="G1654" s="170">
        <v>3.2125400000000002</v>
      </c>
      <c r="H1654">
        <v>4.1574099999999996</v>
      </c>
      <c r="I1654" s="170">
        <v>5.9484000000000002E-4</v>
      </c>
      <c r="L1654" s="170"/>
      <c r="M1654" s="183">
        <v>0</v>
      </c>
      <c r="N1654" s="111">
        <v>3.2125400000000002</v>
      </c>
      <c r="O1654">
        <v>4.1574099999999996</v>
      </c>
      <c r="P1654" s="170">
        <v>2.3610999999999999E-7</v>
      </c>
      <c r="Q1654" s="170"/>
      <c r="R1654">
        <v>0</v>
      </c>
      <c r="S1654">
        <v>3.2125400000000002</v>
      </c>
      <c r="T1654">
        <v>4.1574099999999996</v>
      </c>
      <c r="U1654" s="170">
        <v>2.6272999999999997E-4</v>
      </c>
    </row>
    <row r="1655" spans="1:21" x14ac:dyDescent="0.25">
      <c r="A1655">
        <v>0</v>
      </c>
      <c r="B1655" s="170">
        <v>3.2125400000000002</v>
      </c>
      <c r="C1655" s="170">
        <v>4.3463799999999999</v>
      </c>
      <c r="D1655" s="180">
        <v>1.4819999999999999E-7</v>
      </c>
      <c r="F1655">
        <v>0</v>
      </c>
      <c r="G1655" s="170">
        <v>3.2125400000000002</v>
      </c>
      <c r="H1655">
        <v>4.3463799999999999</v>
      </c>
      <c r="I1655" s="170">
        <v>5.0823999999999997E-4</v>
      </c>
      <c r="L1655" s="170"/>
      <c r="M1655" s="183">
        <v>0</v>
      </c>
      <c r="N1655" s="111">
        <v>3.2125400000000002</v>
      </c>
      <c r="O1655">
        <v>4.3463799999999999</v>
      </c>
      <c r="P1655" s="170">
        <v>1.5038E-7</v>
      </c>
      <c r="Q1655" s="170"/>
      <c r="R1655">
        <v>0</v>
      </c>
      <c r="S1655">
        <v>3.2125400000000002</v>
      </c>
      <c r="T1655">
        <v>4.3463799999999999</v>
      </c>
      <c r="U1655" s="170">
        <v>2.6581E-4</v>
      </c>
    </row>
    <row r="1656" spans="1:21" x14ac:dyDescent="0.25">
      <c r="A1656">
        <v>0</v>
      </c>
      <c r="B1656" s="170">
        <v>3.2125400000000002</v>
      </c>
      <c r="C1656" s="170">
        <v>4.5353599999999998</v>
      </c>
      <c r="D1656" s="180">
        <v>9.4861000000000005E-8</v>
      </c>
      <c r="F1656">
        <v>0</v>
      </c>
      <c r="G1656" s="170">
        <v>3.2125400000000002</v>
      </c>
      <c r="H1656">
        <v>4.5353599999999998</v>
      </c>
      <c r="I1656" s="170">
        <v>4.3041999999999999E-4</v>
      </c>
      <c r="L1656" s="170"/>
      <c r="M1656" s="183">
        <v>0</v>
      </c>
      <c r="N1656" s="111">
        <v>3.2125400000000002</v>
      </c>
      <c r="O1656">
        <v>4.5353599999999998</v>
      </c>
      <c r="P1656" s="170">
        <v>9.7455999999999996E-8</v>
      </c>
      <c r="Q1656" s="170"/>
      <c r="R1656">
        <v>0</v>
      </c>
      <c r="S1656">
        <v>3.2125400000000002</v>
      </c>
      <c r="T1656">
        <v>4.5353599999999998</v>
      </c>
      <c r="U1656" s="170">
        <v>2.6785999999999997E-4</v>
      </c>
    </row>
    <row r="1657" spans="1:21" x14ac:dyDescent="0.25">
      <c r="A1657">
        <v>0</v>
      </c>
      <c r="B1657" s="170">
        <v>3.2125400000000002</v>
      </c>
      <c r="C1657" s="170">
        <v>4.7243300000000001</v>
      </c>
      <c r="D1657" s="180">
        <v>6.1874000000000002E-8</v>
      </c>
      <c r="F1657">
        <v>0</v>
      </c>
      <c r="G1657" s="170">
        <v>3.2125400000000002</v>
      </c>
      <c r="H1657">
        <v>4.7243300000000001</v>
      </c>
      <c r="I1657" s="170">
        <v>3.6138000000000001E-4</v>
      </c>
      <c r="L1657" s="170"/>
      <c r="M1657" s="183">
        <v>0</v>
      </c>
      <c r="N1657" s="111">
        <v>3.2125400000000002</v>
      </c>
      <c r="O1657">
        <v>4.7243300000000001</v>
      </c>
      <c r="P1657" s="170">
        <v>6.4597000000000006E-8</v>
      </c>
      <c r="Q1657" s="170"/>
      <c r="R1657">
        <v>0</v>
      </c>
      <c r="S1657">
        <v>3.2125400000000002</v>
      </c>
      <c r="T1657">
        <v>4.7243300000000001</v>
      </c>
      <c r="U1657" s="170">
        <v>2.6883000000000001E-4</v>
      </c>
    </row>
    <row r="1658" spans="1:21" x14ac:dyDescent="0.25">
      <c r="A1658">
        <v>0</v>
      </c>
      <c r="B1658" s="170">
        <v>3.2125400000000002</v>
      </c>
      <c r="C1658" s="170">
        <v>4.9132999999999996</v>
      </c>
      <c r="D1658" s="180">
        <v>4.1272000000000001E-8</v>
      </c>
      <c r="F1658">
        <v>0</v>
      </c>
      <c r="G1658" s="170">
        <v>3.2125400000000002</v>
      </c>
      <c r="H1658">
        <v>4.9132999999999996</v>
      </c>
      <c r="I1658" s="170">
        <v>3.0087000000000001E-4</v>
      </c>
      <c r="L1658" s="170"/>
      <c r="M1658" s="183">
        <v>0</v>
      </c>
      <c r="N1658" s="111">
        <v>3.2125400000000002</v>
      </c>
      <c r="O1658">
        <v>4.9132999999999996</v>
      </c>
      <c r="P1658" s="170">
        <v>4.3947000000000003E-8</v>
      </c>
      <c r="Q1658" s="170"/>
      <c r="R1658">
        <v>0</v>
      </c>
      <c r="S1658">
        <v>3.2125400000000002</v>
      </c>
      <c r="T1658">
        <v>4.9132999999999996</v>
      </c>
      <c r="U1658" s="170">
        <v>2.6867999999999998E-4</v>
      </c>
    </row>
    <row r="1659" spans="1:21" x14ac:dyDescent="0.25">
      <c r="A1659">
        <v>0</v>
      </c>
      <c r="B1659" s="170">
        <v>3.2125400000000002</v>
      </c>
      <c r="C1659" s="170">
        <v>5.1022800000000004</v>
      </c>
      <c r="D1659" s="180">
        <v>2.8203999999999999E-8</v>
      </c>
      <c r="F1659">
        <v>0</v>
      </c>
      <c r="G1659" s="170">
        <v>3.2125400000000002</v>
      </c>
      <c r="H1659">
        <v>5.1022800000000004</v>
      </c>
      <c r="I1659" s="170">
        <v>2.4844999999999999E-4</v>
      </c>
      <c r="L1659" s="170"/>
      <c r="M1659" s="183">
        <v>0</v>
      </c>
      <c r="N1659" s="111">
        <v>3.2125400000000002</v>
      </c>
      <c r="O1659">
        <v>5.1022800000000004</v>
      </c>
      <c r="P1659" s="170">
        <v>3.0734000000000002E-8</v>
      </c>
      <c r="Q1659" s="170"/>
      <c r="R1659">
        <v>0</v>
      </c>
      <c r="S1659">
        <v>3.2125400000000002</v>
      </c>
      <c r="T1659">
        <v>5.1022800000000004</v>
      </c>
      <c r="U1659" s="170">
        <v>2.6739999999999999E-4</v>
      </c>
    </row>
    <row r="1660" spans="1:21" x14ac:dyDescent="0.25">
      <c r="A1660">
        <v>0</v>
      </c>
      <c r="B1660" s="170">
        <v>3.2125400000000002</v>
      </c>
      <c r="C1660" s="170">
        <v>5.2912499999999998</v>
      </c>
      <c r="D1660" s="180">
        <v>1.9744000000000001E-8</v>
      </c>
      <c r="F1660">
        <v>0</v>
      </c>
      <c r="G1660" s="170">
        <v>3.2125400000000002</v>
      </c>
      <c r="H1660">
        <v>5.2912499999999998</v>
      </c>
      <c r="I1660" s="170">
        <v>2.0351000000000001E-4</v>
      </c>
      <c r="L1660" s="170"/>
      <c r="M1660" s="183">
        <v>0</v>
      </c>
      <c r="N1660" s="111">
        <v>3.2125400000000002</v>
      </c>
      <c r="O1660">
        <v>5.2912499999999998</v>
      </c>
      <c r="P1660" s="170">
        <v>2.2084000000000001E-8</v>
      </c>
      <c r="Q1660" s="170"/>
      <c r="R1660">
        <v>0</v>
      </c>
      <c r="S1660">
        <v>3.2125400000000002</v>
      </c>
      <c r="T1660">
        <v>5.2912499999999998</v>
      </c>
      <c r="U1660" s="170">
        <v>2.6500999999999999E-4</v>
      </c>
    </row>
    <row r="1661" spans="1:21" x14ac:dyDescent="0.25">
      <c r="A1661">
        <v>0</v>
      </c>
      <c r="B1661" s="170">
        <v>3.2125400000000002</v>
      </c>
      <c r="C1661" s="170">
        <v>5.4802200000000001</v>
      </c>
      <c r="D1661" s="180">
        <v>1.4133999999999999E-8</v>
      </c>
      <c r="F1661">
        <v>0</v>
      </c>
      <c r="G1661" s="170">
        <v>3.2125400000000002</v>
      </c>
      <c r="H1661">
        <v>5.4802200000000001</v>
      </c>
      <c r="I1661" s="170">
        <v>1.6538999999999999E-4</v>
      </c>
      <c r="L1661" s="170"/>
      <c r="M1661" s="183">
        <v>0</v>
      </c>
      <c r="N1661" s="111">
        <v>3.2125400000000002</v>
      </c>
      <c r="O1661">
        <v>5.4802200000000001</v>
      </c>
      <c r="P1661" s="170">
        <v>1.6268E-8</v>
      </c>
      <c r="Q1661" s="170"/>
      <c r="R1661">
        <v>0</v>
      </c>
      <c r="S1661">
        <v>3.2125400000000002</v>
      </c>
      <c r="T1661">
        <v>5.4802200000000001</v>
      </c>
      <c r="U1661" s="170">
        <v>2.6153999999999999E-4</v>
      </c>
    </row>
    <row r="1662" spans="1:21" x14ac:dyDescent="0.25">
      <c r="A1662">
        <v>0</v>
      </c>
      <c r="B1662" s="170">
        <v>3.2125400000000002</v>
      </c>
      <c r="C1662" s="170">
        <v>5.6691900000000004</v>
      </c>
      <c r="D1662" s="180">
        <v>1.0315E-8</v>
      </c>
      <c r="F1662">
        <v>0</v>
      </c>
      <c r="G1662" s="170">
        <v>3.2125400000000002</v>
      </c>
      <c r="H1662">
        <v>5.6691900000000004</v>
      </c>
      <c r="I1662" s="170">
        <v>1.3337000000000001E-4</v>
      </c>
      <c r="L1662" s="170"/>
      <c r="M1662" s="183">
        <v>0</v>
      </c>
      <c r="N1662" s="111">
        <v>3.2125400000000002</v>
      </c>
      <c r="O1662">
        <v>5.6691900000000004</v>
      </c>
      <c r="P1662" s="170">
        <v>1.2245E-8</v>
      </c>
      <c r="Q1662" s="170"/>
      <c r="R1662">
        <v>0</v>
      </c>
      <c r="S1662">
        <v>3.2125400000000002</v>
      </c>
      <c r="T1662">
        <v>5.6691900000000004</v>
      </c>
      <c r="U1662" s="170">
        <v>2.5704999999999999E-4</v>
      </c>
    </row>
    <row r="1663" spans="1:21" x14ac:dyDescent="0.25">
      <c r="A1663">
        <v>0</v>
      </c>
      <c r="B1663" s="170">
        <v>3.2125400000000002</v>
      </c>
      <c r="C1663" s="170">
        <v>5.8581700000000003</v>
      </c>
      <c r="D1663" s="180">
        <v>7.6448999999999995E-9</v>
      </c>
      <c r="F1663">
        <v>0</v>
      </c>
      <c r="G1663" s="170">
        <v>3.2125400000000002</v>
      </c>
      <c r="H1663">
        <v>5.8581700000000003</v>
      </c>
      <c r="I1663" s="170">
        <v>1.0673E-4</v>
      </c>
      <c r="L1663" s="170"/>
      <c r="M1663" s="183">
        <v>0</v>
      </c>
      <c r="N1663" s="111">
        <v>3.2125400000000002</v>
      </c>
      <c r="O1663">
        <v>5.8581700000000003</v>
      </c>
      <c r="P1663" s="170">
        <v>9.3833000000000001E-9</v>
      </c>
      <c r="Q1663" s="170"/>
      <c r="R1663">
        <v>0</v>
      </c>
      <c r="S1663">
        <v>3.2125400000000002</v>
      </c>
      <c r="T1663">
        <v>5.8581700000000003</v>
      </c>
      <c r="U1663" s="170">
        <v>2.5159999999999999E-4</v>
      </c>
    </row>
    <row r="1664" spans="1:21" x14ac:dyDescent="0.25">
      <c r="A1664">
        <v>0</v>
      </c>
      <c r="B1664" s="170">
        <v>3.2125400000000002</v>
      </c>
      <c r="C1664" s="170">
        <v>6.0471399999999997</v>
      </c>
      <c r="D1664" s="180">
        <v>5.7314999999999999E-9</v>
      </c>
      <c r="F1664">
        <v>0</v>
      </c>
      <c r="G1664" s="170">
        <v>3.2125400000000002</v>
      </c>
      <c r="H1664">
        <v>6.0471399999999997</v>
      </c>
      <c r="I1664" s="170">
        <v>8.4756E-5</v>
      </c>
      <c r="L1664" s="170"/>
      <c r="M1664" s="183">
        <v>0</v>
      </c>
      <c r="N1664" s="111">
        <v>3.2125400000000002</v>
      </c>
      <c r="O1664">
        <v>6.0471399999999997</v>
      </c>
      <c r="P1664" s="170">
        <v>7.2933E-9</v>
      </c>
      <c r="Q1664" s="170"/>
      <c r="R1664">
        <v>0</v>
      </c>
      <c r="S1664">
        <v>3.2125400000000002</v>
      </c>
      <c r="T1664">
        <v>6.0471399999999997</v>
      </c>
      <c r="U1664" s="170">
        <v>2.4526000000000002E-4</v>
      </c>
    </row>
    <row r="1665" spans="1:21" x14ac:dyDescent="0.25">
      <c r="A1665">
        <v>0</v>
      </c>
      <c r="B1665" s="170">
        <v>3.2125400000000002</v>
      </c>
      <c r="C1665" s="170">
        <v>6.23611</v>
      </c>
      <c r="D1665" s="180">
        <v>4.3299999999999997E-9</v>
      </c>
      <c r="F1665">
        <v>0</v>
      </c>
      <c r="G1665" s="170">
        <v>3.2125400000000002</v>
      </c>
      <c r="H1665">
        <v>6.23611</v>
      </c>
      <c r="I1665" s="170">
        <v>6.6803000000000004E-5</v>
      </c>
      <c r="L1665" s="170"/>
      <c r="M1665" s="183">
        <v>0</v>
      </c>
      <c r="N1665" s="111">
        <v>3.2125400000000002</v>
      </c>
      <c r="O1665">
        <v>6.23611</v>
      </c>
      <c r="P1665" s="170">
        <v>5.7314000000000003E-9</v>
      </c>
      <c r="Q1665" s="170"/>
      <c r="R1665">
        <v>0</v>
      </c>
      <c r="S1665">
        <v>3.2125400000000002</v>
      </c>
      <c r="T1665">
        <v>6.23611</v>
      </c>
      <c r="U1665" s="170">
        <v>2.3813999999999999E-4</v>
      </c>
    </row>
    <row r="1666" spans="1:21" x14ac:dyDescent="0.25">
      <c r="A1666">
        <v>0</v>
      </c>
      <c r="B1666" s="170">
        <v>3.2125400000000002</v>
      </c>
      <c r="C1666" s="170">
        <v>6.42509</v>
      </c>
      <c r="D1666" s="180">
        <v>3.2851000000000002E-9</v>
      </c>
      <c r="F1666">
        <v>0</v>
      </c>
      <c r="G1666" s="170">
        <v>3.2125400000000002</v>
      </c>
      <c r="H1666">
        <v>6.42509</v>
      </c>
      <c r="I1666" s="170">
        <v>5.2261E-5</v>
      </c>
      <c r="L1666" s="170"/>
      <c r="M1666" s="183">
        <v>0</v>
      </c>
      <c r="N1666" s="111">
        <v>3.2125400000000002</v>
      </c>
      <c r="O1666">
        <v>6.42509</v>
      </c>
      <c r="P1666" s="170">
        <v>4.5420000000000002E-9</v>
      </c>
      <c r="Q1666" s="170"/>
      <c r="R1666">
        <v>0</v>
      </c>
      <c r="S1666">
        <v>3.2125400000000002</v>
      </c>
      <c r="T1666">
        <v>6.42509</v>
      </c>
      <c r="U1666" s="170">
        <v>2.3033E-4</v>
      </c>
    </row>
    <row r="1667" spans="1:21" x14ac:dyDescent="0.25">
      <c r="A1667">
        <v>0</v>
      </c>
      <c r="B1667" s="170">
        <v>3.2125400000000002</v>
      </c>
      <c r="C1667" s="170">
        <v>6.6140600000000003</v>
      </c>
      <c r="D1667" s="180">
        <v>2.4959E-9</v>
      </c>
      <c r="F1667">
        <v>0</v>
      </c>
      <c r="G1667" s="170">
        <v>3.2125400000000002</v>
      </c>
      <c r="H1667">
        <v>6.6140600000000003</v>
      </c>
      <c r="I1667" s="170">
        <v>4.0581000000000003E-5</v>
      </c>
      <c r="L1667" s="170"/>
      <c r="M1667" s="183">
        <v>0</v>
      </c>
      <c r="N1667" s="111">
        <v>3.2125400000000002</v>
      </c>
      <c r="O1667">
        <v>6.6140600000000003</v>
      </c>
      <c r="P1667" s="170">
        <v>3.6227999999999999E-9</v>
      </c>
      <c r="Q1667" s="170"/>
      <c r="R1667">
        <v>0</v>
      </c>
      <c r="S1667">
        <v>3.2125400000000002</v>
      </c>
      <c r="T1667">
        <v>6.6140600000000003</v>
      </c>
      <c r="U1667" s="170">
        <v>2.2191999999999999E-4</v>
      </c>
    </row>
    <row r="1668" spans="1:21" x14ac:dyDescent="0.25">
      <c r="A1668">
        <v>0</v>
      </c>
      <c r="B1668" s="170">
        <v>3.2125400000000002</v>
      </c>
      <c r="C1668" s="170">
        <v>6.8030299999999997</v>
      </c>
      <c r="D1668" s="180">
        <v>1.8947000000000001E-9</v>
      </c>
      <c r="F1668">
        <v>0</v>
      </c>
      <c r="G1668" s="170">
        <v>3.2125400000000002</v>
      </c>
      <c r="H1668">
        <v>6.8030299999999997</v>
      </c>
      <c r="I1668" s="170">
        <v>3.1279000000000003E-5</v>
      </c>
      <c r="L1668" s="170"/>
      <c r="M1668" s="183">
        <v>0</v>
      </c>
      <c r="N1668" s="111">
        <v>3.2125400000000002</v>
      </c>
      <c r="O1668">
        <v>6.8030299999999997</v>
      </c>
      <c r="P1668" s="170">
        <v>2.9048000000000001E-9</v>
      </c>
      <c r="Q1668" s="170"/>
      <c r="R1668">
        <v>0</v>
      </c>
      <c r="S1668">
        <v>3.2125400000000002</v>
      </c>
      <c r="T1668">
        <v>6.8030299999999997</v>
      </c>
      <c r="U1668" s="170">
        <v>2.1303000000000001E-4</v>
      </c>
    </row>
    <row r="1669" spans="1:21" x14ac:dyDescent="0.25">
      <c r="A1669">
        <v>0</v>
      </c>
      <c r="B1669" s="170">
        <v>3.2125400000000002</v>
      </c>
      <c r="C1669" s="170">
        <v>6.9920099999999996</v>
      </c>
      <c r="D1669" s="180">
        <v>1.4343999999999999E-9</v>
      </c>
      <c r="F1669">
        <v>0</v>
      </c>
      <c r="G1669" s="170">
        <v>3.2125400000000002</v>
      </c>
      <c r="H1669">
        <v>6.9920099999999996</v>
      </c>
      <c r="I1669" s="170">
        <v>2.3930999999999998E-5</v>
      </c>
      <c r="L1669" s="170"/>
      <c r="M1669" s="183">
        <v>0</v>
      </c>
      <c r="N1669" s="111">
        <v>3.2125400000000002</v>
      </c>
      <c r="O1669">
        <v>6.9920099999999996</v>
      </c>
      <c r="P1669" s="170">
        <v>2.3396000000000001E-9</v>
      </c>
      <c r="Q1669" s="170"/>
      <c r="R1669">
        <v>0</v>
      </c>
      <c r="S1669">
        <v>3.2125400000000002</v>
      </c>
      <c r="T1669">
        <v>6.9920099999999996</v>
      </c>
      <c r="U1669" s="170">
        <v>2.0375999999999999E-4</v>
      </c>
    </row>
    <row r="1670" spans="1:21" x14ac:dyDescent="0.25">
      <c r="A1670">
        <v>0</v>
      </c>
      <c r="B1670" s="170">
        <v>3.2125400000000002</v>
      </c>
      <c r="C1670" s="170">
        <v>7.1809799999999999</v>
      </c>
      <c r="D1670" s="180">
        <v>1.0816000000000001E-9</v>
      </c>
      <c r="F1670">
        <v>0</v>
      </c>
      <c r="G1670" s="170">
        <v>3.2125400000000002</v>
      </c>
      <c r="H1670">
        <v>7.1809799999999999</v>
      </c>
      <c r="I1670" s="170">
        <v>1.8175000000000001E-5</v>
      </c>
      <c r="L1670" s="170"/>
      <c r="M1670" s="183">
        <v>0</v>
      </c>
      <c r="N1670" s="111">
        <v>3.2125400000000002</v>
      </c>
      <c r="O1670">
        <v>7.1809799999999999</v>
      </c>
      <c r="P1670" s="170">
        <v>1.8926999999999999E-9</v>
      </c>
      <c r="Q1670" s="170"/>
      <c r="R1670">
        <v>0</v>
      </c>
      <c r="S1670">
        <v>3.2125400000000002</v>
      </c>
      <c r="T1670">
        <v>7.1809799999999999</v>
      </c>
      <c r="U1670" s="170">
        <v>1.942E-4</v>
      </c>
    </row>
    <row r="1671" spans="1:21" x14ac:dyDescent="0.25">
      <c r="A1671">
        <v>0</v>
      </c>
      <c r="B1671" s="170">
        <v>3.2125400000000002</v>
      </c>
      <c r="C1671" s="170">
        <v>7.3699500000000002</v>
      </c>
      <c r="D1671" s="180">
        <v>8.1151000000000002E-10</v>
      </c>
      <c r="F1671">
        <v>0</v>
      </c>
      <c r="G1671" s="170">
        <v>3.2125400000000002</v>
      </c>
      <c r="H1671">
        <v>7.3699500000000002</v>
      </c>
      <c r="I1671" s="170">
        <v>1.3702E-5</v>
      </c>
      <c r="L1671" s="170"/>
      <c r="M1671" s="183">
        <v>0</v>
      </c>
      <c r="N1671" s="111">
        <v>3.2125400000000002</v>
      </c>
      <c r="O1671">
        <v>7.3699500000000002</v>
      </c>
      <c r="P1671" s="170">
        <v>1.5381999999999999E-9</v>
      </c>
      <c r="Q1671" s="170"/>
      <c r="R1671">
        <v>0</v>
      </c>
      <c r="S1671">
        <v>3.2125400000000002</v>
      </c>
      <c r="T1671">
        <v>7.3699500000000002</v>
      </c>
      <c r="U1671" s="170">
        <v>1.8445000000000001E-4</v>
      </c>
    </row>
    <row r="1672" spans="1:21" x14ac:dyDescent="0.25">
      <c r="A1672">
        <v>0</v>
      </c>
      <c r="B1672" s="170">
        <v>3.2125400000000002</v>
      </c>
      <c r="C1672" s="170">
        <v>7.5589199999999996</v>
      </c>
      <c r="D1672" s="180">
        <v>6.0537000000000005E-10</v>
      </c>
      <c r="F1672">
        <v>0</v>
      </c>
      <c r="G1672" s="170">
        <v>3.2125400000000002</v>
      </c>
      <c r="H1672">
        <v>7.5589199999999996</v>
      </c>
      <c r="I1672" s="170">
        <v>1.0254E-5</v>
      </c>
      <c r="L1672" s="170"/>
      <c r="M1672" s="183">
        <v>0</v>
      </c>
      <c r="N1672" s="111">
        <v>3.2125400000000002</v>
      </c>
      <c r="O1672">
        <v>7.5589199999999996</v>
      </c>
      <c r="P1672" s="170">
        <v>1.2563000000000001E-9</v>
      </c>
      <c r="Q1672" s="170"/>
      <c r="R1672">
        <v>0</v>
      </c>
      <c r="S1672">
        <v>3.2125400000000002</v>
      </c>
      <c r="T1672">
        <v>7.5589199999999996</v>
      </c>
      <c r="U1672" s="170">
        <v>1.7461000000000001E-4</v>
      </c>
    </row>
    <row r="1673" spans="1:21" x14ac:dyDescent="0.25">
      <c r="A1673">
        <v>0</v>
      </c>
      <c r="B1673" s="170">
        <v>3.2125400000000002</v>
      </c>
      <c r="C1673" s="170">
        <v>7.7478999999999996</v>
      </c>
      <c r="D1673" s="180">
        <v>4.4877999999999997E-10</v>
      </c>
      <c r="F1673">
        <v>0</v>
      </c>
      <c r="G1673" s="170">
        <v>3.2125400000000002</v>
      </c>
      <c r="H1673">
        <v>7.7478999999999996</v>
      </c>
      <c r="I1673" s="170">
        <v>7.6175000000000003E-6</v>
      </c>
      <c r="L1673" s="170"/>
      <c r="M1673" s="183">
        <v>0</v>
      </c>
      <c r="N1673" s="111">
        <v>3.2125400000000002</v>
      </c>
      <c r="O1673">
        <v>7.7478999999999996</v>
      </c>
      <c r="P1673" s="170">
        <v>1.0318999999999999E-9</v>
      </c>
      <c r="Q1673" s="170"/>
      <c r="R1673">
        <v>0</v>
      </c>
      <c r="S1673">
        <v>3.2125400000000002</v>
      </c>
      <c r="T1673">
        <v>7.7478999999999996</v>
      </c>
      <c r="U1673" s="170">
        <v>1.6474999999999999E-4</v>
      </c>
    </row>
    <row r="1674" spans="1:21" x14ac:dyDescent="0.25">
      <c r="A1674">
        <v>0</v>
      </c>
      <c r="B1674" s="170">
        <v>3.2125400000000002</v>
      </c>
      <c r="C1674" s="170">
        <v>7.9368699999999999</v>
      </c>
      <c r="D1674" s="180">
        <v>3.305E-10</v>
      </c>
      <c r="F1674">
        <v>0</v>
      </c>
      <c r="G1674" s="170">
        <v>3.2125400000000002</v>
      </c>
      <c r="H1674">
        <v>7.9368699999999999</v>
      </c>
      <c r="I1674" s="170">
        <v>5.6175E-6</v>
      </c>
      <c r="L1674" s="170"/>
      <c r="M1674" s="183">
        <v>0</v>
      </c>
      <c r="N1674" s="111">
        <v>3.2125400000000002</v>
      </c>
      <c r="O1674">
        <v>7.9368699999999999</v>
      </c>
      <c r="P1674" s="170">
        <v>8.5301000000000004E-10</v>
      </c>
      <c r="Q1674" s="170"/>
      <c r="R1674">
        <v>0</v>
      </c>
      <c r="S1674">
        <v>3.2125400000000002</v>
      </c>
      <c r="T1674">
        <v>7.9368699999999999</v>
      </c>
      <c r="U1674" s="170">
        <v>1.5495999999999999E-4</v>
      </c>
    </row>
    <row r="1675" spans="1:21" x14ac:dyDescent="0.25">
      <c r="A1675">
        <v>0</v>
      </c>
      <c r="B1675" s="170">
        <v>3.2125400000000002</v>
      </c>
      <c r="C1675" s="170">
        <v>8.1258400000000002</v>
      </c>
      <c r="D1675" s="180">
        <v>2.4173999999999998E-10</v>
      </c>
      <c r="F1675">
        <v>0</v>
      </c>
      <c r="G1675" s="170">
        <v>3.2125400000000002</v>
      </c>
      <c r="H1675">
        <v>8.1258400000000002</v>
      </c>
      <c r="I1675" s="170">
        <v>4.1123000000000004E-6</v>
      </c>
      <c r="L1675" s="170"/>
      <c r="M1675" s="183">
        <v>0</v>
      </c>
      <c r="N1675" s="111">
        <v>3.2125400000000002</v>
      </c>
      <c r="O1675">
        <v>8.1258400000000002</v>
      </c>
      <c r="P1675" s="170">
        <v>7.0999000000000005E-10</v>
      </c>
      <c r="Q1675" s="170"/>
      <c r="R1675">
        <v>0</v>
      </c>
      <c r="S1675">
        <v>3.2125400000000002</v>
      </c>
      <c r="T1675">
        <v>8.1258400000000002</v>
      </c>
      <c r="U1675" s="170">
        <v>1.4531E-4</v>
      </c>
    </row>
    <row r="1676" spans="1:21" x14ac:dyDescent="0.25">
      <c r="A1676">
        <v>0</v>
      </c>
      <c r="B1676" s="170">
        <v>3.2125400000000002</v>
      </c>
      <c r="C1676" s="170">
        <v>8.3148199999999992</v>
      </c>
      <c r="D1676" s="180">
        <v>1.7556999999999999E-10</v>
      </c>
      <c r="F1676">
        <v>0</v>
      </c>
      <c r="G1676" s="170">
        <v>3.2125400000000002</v>
      </c>
      <c r="H1676">
        <v>8.3148199999999992</v>
      </c>
      <c r="I1676" s="170">
        <v>2.9882999999999998E-6</v>
      </c>
      <c r="L1676" s="170"/>
      <c r="M1676" s="183">
        <v>0</v>
      </c>
      <c r="N1676" s="111">
        <v>3.2125400000000002</v>
      </c>
      <c r="O1676">
        <v>8.3148199999999992</v>
      </c>
      <c r="P1676" s="170">
        <v>5.9534000000000003E-10</v>
      </c>
      <c r="Q1676" s="170"/>
      <c r="R1676">
        <v>0</v>
      </c>
      <c r="S1676">
        <v>3.2125400000000002</v>
      </c>
      <c r="T1676">
        <v>8.3148199999999992</v>
      </c>
      <c r="U1676" s="170">
        <v>1.3585E-4</v>
      </c>
    </row>
    <row r="1677" spans="1:21" x14ac:dyDescent="0.25">
      <c r="A1677">
        <v>0</v>
      </c>
      <c r="B1677" s="170">
        <v>3.2125400000000002</v>
      </c>
      <c r="C1677" s="170">
        <v>8.5037900000000004</v>
      </c>
      <c r="D1677" s="180">
        <v>1.2660999999999999E-10</v>
      </c>
      <c r="F1677">
        <v>0</v>
      </c>
      <c r="G1677" s="170">
        <v>3.2125400000000002</v>
      </c>
      <c r="H1677">
        <v>8.5037900000000004</v>
      </c>
      <c r="I1677" s="170">
        <v>2.1557E-6</v>
      </c>
      <c r="L1677" s="170"/>
      <c r="M1677" s="183">
        <v>0</v>
      </c>
      <c r="N1677" s="111">
        <v>3.2125400000000002</v>
      </c>
      <c r="O1677">
        <v>8.5037900000000004</v>
      </c>
      <c r="P1677" s="170">
        <v>5.0305000000000004E-10</v>
      </c>
      <c r="Q1677" s="170"/>
      <c r="R1677">
        <v>0</v>
      </c>
      <c r="S1677">
        <v>3.2125400000000002</v>
      </c>
      <c r="T1677">
        <v>8.5037900000000004</v>
      </c>
      <c r="U1677" s="170">
        <v>1.2664999999999999E-4</v>
      </c>
    </row>
    <row r="1678" spans="1:21" x14ac:dyDescent="0.25">
      <c r="A1678">
        <v>0</v>
      </c>
      <c r="B1678" s="170">
        <v>3.2125400000000002</v>
      </c>
      <c r="C1678" s="170">
        <v>8.6927599999999998</v>
      </c>
      <c r="D1678" s="180">
        <v>9.0647000000000005E-11</v>
      </c>
      <c r="F1678">
        <v>0</v>
      </c>
      <c r="G1678" s="170">
        <v>3.2125400000000002</v>
      </c>
      <c r="H1678">
        <v>8.6927599999999998</v>
      </c>
      <c r="I1678" s="170">
        <v>1.5436999999999999E-6</v>
      </c>
      <c r="L1678" s="170"/>
      <c r="M1678" s="183">
        <v>0</v>
      </c>
      <c r="N1678" s="111">
        <v>3.2125400000000002</v>
      </c>
      <c r="O1678">
        <v>8.6927599999999998</v>
      </c>
      <c r="P1678" s="170">
        <v>4.2836000000000001E-10</v>
      </c>
      <c r="Q1678" s="170"/>
      <c r="R1678">
        <v>0</v>
      </c>
      <c r="S1678">
        <v>3.2125400000000002</v>
      </c>
      <c r="T1678">
        <v>8.6927599999999998</v>
      </c>
      <c r="U1678" s="170">
        <v>1.1773E-4</v>
      </c>
    </row>
    <row r="1679" spans="1:21" x14ac:dyDescent="0.25">
      <c r="A1679">
        <v>0</v>
      </c>
      <c r="B1679" s="170">
        <v>3.2125400000000002</v>
      </c>
      <c r="C1679" s="170">
        <v>8.8817400000000006</v>
      </c>
      <c r="D1679" s="180">
        <v>6.4430000000000004E-11</v>
      </c>
      <c r="F1679">
        <v>0</v>
      </c>
      <c r="G1679" s="170">
        <v>3.2125400000000002</v>
      </c>
      <c r="H1679">
        <v>8.8817400000000006</v>
      </c>
      <c r="I1679" s="170">
        <v>1.0974000000000001E-6</v>
      </c>
      <c r="L1679" s="170"/>
      <c r="M1679" s="183">
        <v>0</v>
      </c>
      <c r="N1679" s="111">
        <v>3.2125400000000002</v>
      </c>
      <c r="O1679">
        <v>8.8817400000000006</v>
      </c>
      <c r="P1679" s="170">
        <v>3.6751999999999999E-10</v>
      </c>
      <c r="Q1679" s="170"/>
      <c r="R1679">
        <v>0</v>
      </c>
      <c r="S1679">
        <v>3.2125400000000002</v>
      </c>
      <c r="T1679">
        <v>8.8817400000000006</v>
      </c>
      <c r="U1679" s="170">
        <v>1.0915E-4</v>
      </c>
    </row>
    <row r="1680" spans="1:21" x14ac:dyDescent="0.25">
      <c r="A1680">
        <v>0</v>
      </c>
      <c r="B1680" s="170">
        <v>3.2125400000000002</v>
      </c>
      <c r="C1680" s="170">
        <v>9.0707100000000001</v>
      </c>
      <c r="D1680" s="180">
        <v>4.5462000000000002E-11</v>
      </c>
      <c r="F1680">
        <v>0</v>
      </c>
      <c r="G1680" s="170">
        <v>3.2125400000000002</v>
      </c>
      <c r="H1680">
        <v>9.0707100000000001</v>
      </c>
      <c r="I1680" s="170">
        <v>7.7438000000000003E-7</v>
      </c>
      <c r="L1680" s="170"/>
      <c r="M1680" s="183">
        <v>0</v>
      </c>
      <c r="N1680" s="111">
        <v>3.2125400000000002</v>
      </c>
      <c r="O1680">
        <v>9.0707100000000001</v>
      </c>
      <c r="P1680" s="170">
        <v>3.1757000000000002E-10</v>
      </c>
      <c r="Q1680" s="170"/>
      <c r="R1680">
        <v>0</v>
      </c>
      <c r="S1680">
        <v>3.2125400000000002</v>
      </c>
      <c r="T1680">
        <v>9.0707100000000001</v>
      </c>
      <c r="U1680" s="170">
        <v>1.0092E-4</v>
      </c>
    </row>
    <row r="1681" spans="1:21" x14ac:dyDescent="0.25">
      <c r="A1681">
        <v>0</v>
      </c>
      <c r="B1681" s="170">
        <v>3.2125400000000002</v>
      </c>
      <c r="C1681" s="170">
        <v>9.2596799999999995</v>
      </c>
      <c r="D1681" s="180">
        <v>3.1845000000000001E-11</v>
      </c>
      <c r="F1681">
        <v>0</v>
      </c>
      <c r="G1681" s="170">
        <v>3.2125400000000002</v>
      </c>
      <c r="H1681">
        <v>9.2596799999999995</v>
      </c>
      <c r="I1681" s="170">
        <v>5.4245999999999995E-7</v>
      </c>
      <c r="L1681" s="170"/>
      <c r="M1681" s="183">
        <v>0</v>
      </c>
      <c r="N1681" s="111">
        <v>3.2125400000000002</v>
      </c>
      <c r="O1681">
        <v>9.2596799999999995</v>
      </c>
      <c r="P1681" s="170">
        <v>2.7621000000000002E-10</v>
      </c>
      <c r="Q1681" s="170"/>
      <c r="R1681">
        <v>0</v>
      </c>
      <c r="S1681">
        <v>3.2125400000000002</v>
      </c>
      <c r="T1681">
        <v>9.2596799999999995</v>
      </c>
      <c r="U1681" s="170">
        <v>9.3074999999999999E-5</v>
      </c>
    </row>
    <row r="1682" spans="1:21" x14ac:dyDescent="0.25">
      <c r="A1682">
        <v>0</v>
      </c>
      <c r="B1682" s="170">
        <v>3.4015200000000001</v>
      </c>
      <c r="C1682" s="170">
        <v>-1.8897299999999999</v>
      </c>
      <c r="D1682" s="180">
        <v>1.9380000000000001E-5</v>
      </c>
      <c r="F1682">
        <v>0</v>
      </c>
      <c r="G1682" s="170">
        <v>3.4015200000000001</v>
      </c>
      <c r="H1682">
        <v>-1.8897299999999999</v>
      </c>
      <c r="I1682" s="170">
        <v>1.7214999999999999E-3</v>
      </c>
      <c r="L1682" s="170"/>
      <c r="M1682" s="183">
        <v>0</v>
      </c>
      <c r="N1682" s="111">
        <v>3.4015200000000001</v>
      </c>
      <c r="O1682">
        <v>-1.8897299999999999</v>
      </c>
      <c r="P1682" s="170">
        <v>1.9281000000000001E-5</v>
      </c>
      <c r="Q1682" s="170"/>
      <c r="R1682">
        <v>0</v>
      </c>
      <c r="S1682">
        <v>3.4015200000000001</v>
      </c>
      <c r="T1682">
        <v>-1.8897299999999999</v>
      </c>
      <c r="U1682" s="170">
        <v>2.1096999999999999E-4</v>
      </c>
    </row>
    <row r="1683" spans="1:21" x14ac:dyDescent="0.25">
      <c r="A1683">
        <v>0</v>
      </c>
      <c r="B1683" s="170">
        <v>3.4015200000000001</v>
      </c>
      <c r="C1683" s="170">
        <v>-1.70075</v>
      </c>
      <c r="D1683" s="180">
        <v>2.5380000000000001E-5</v>
      </c>
      <c r="F1683">
        <v>0</v>
      </c>
      <c r="G1683" s="170">
        <v>3.4015200000000001</v>
      </c>
      <c r="H1683">
        <v>-1.70075</v>
      </c>
      <c r="I1683" s="170">
        <v>1.7928E-3</v>
      </c>
      <c r="L1683" s="170"/>
      <c r="M1683" s="183">
        <v>0</v>
      </c>
      <c r="N1683" s="111">
        <v>3.4015200000000001</v>
      </c>
      <c r="O1683">
        <v>-1.70075</v>
      </c>
      <c r="P1683" s="170">
        <v>2.5261000000000001E-5</v>
      </c>
      <c r="Q1683" s="170"/>
      <c r="R1683">
        <v>0</v>
      </c>
      <c r="S1683">
        <v>3.4015200000000001</v>
      </c>
      <c r="T1683">
        <v>-1.70075</v>
      </c>
      <c r="U1683" s="170">
        <v>2.1060999999999999E-4</v>
      </c>
    </row>
    <row r="1684" spans="1:21" x14ac:dyDescent="0.25">
      <c r="A1684">
        <v>0</v>
      </c>
      <c r="B1684" s="170">
        <v>3.4015200000000001</v>
      </c>
      <c r="C1684" s="170">
        <v>-1.5117799999999999</v>
      </c>
      <c r="D1684" s="180">
        <v>3.2373000000000003E-5</v>
      </c>
      <c r="F1684">
        <v>0</v>
      </c>
      <c r="G1684" s="170">
        <v>3.4015200000000001</v>
      </c>
      <c r="H1684">
        <v>-1.5117799999999999</v>
      </c>
      <c r="I1684" s="170">
        <v>1.8538999999999999E-3</v>
      </c>
      <c r="L1684" s="170"/>
      <c r="M1684" s="183">
        <v>0</v>
      </c>
      <c r="N1684" s="111">
        <v>3.4015200000000001</v>
      </c>
      <c r="O1684">
        <v>-1.5117799999999999</v>
      </c>
      <c r="P1684" s="170">
        <v>3.2234999999999999E-5</v>
      </c>
      <c r="Q1684" s="170"/>
      <c r="R1684">
        <v>0</v>
      </c>
      <c r="S1684">
        <v>3.4015200000000001</v>
      </c>
      <c r="T1684">
        <v>-1.5117799999999999</v>
      </c>
      <c r="U1684" s="170">
        <v>2.1170999999999999E-4</v>
      </c>
    </row>
    <row r="1685" spans="1:21" x14ac:dyDescent="0.25">
      <c r="A1685">
        <v>0</v>
      </c>
      <c r="B1685" s="170">
        <v>3.4015200000000001</v>
      </c>
      <c r="C1685" s="170">
        <v>-1.32281</v>
      </c>
      <c r="D1685" s="180">
        <v>4.0197000000000002E-5</v>
      </c>
      <c r="F1685">
        <v>0</v>
      </c>
      <c r="G1685" s="170">
        <v>3.4015200000000001</v>
      </c>
      <c r="H1685">
        <v>-1.32281</v>
      </c>
      <c r="I1685" s="170">
        <v>1.9049E-3</v>
      </c>
      <c r="L1685" s="170"/>
      <c r="M1685" s="183">
        <v>0</v>
      </c>
      <c r="N1685" s="111">
        <v>3.4015200000000001</v>
      </c>
      <c r="O1685">
        <v>-1.32281</v>
      </c>
      <c r="P1685" s="170">
        <v>4.0040999999999998E-5</v>
      </c>
      <c r="Q1685" s="170"/>
      <c r="R1685">
        <v>0</v>
      </c>
      <c r="S1685">
        <v>3.4015200000000001</v>
      </c>
      <c r="T1685">
        <v>-1.32281</v>
      </c>
      <c r="U1685" s="170">
        <v>2.1419000000000001E-4</v>
      </c>
    </row>
    <row r="1686" spans="1:21" x14ac:dyDescent="0.25">
      <c r="A1686">
        <v>0</v>
      </c>
      <c r="B1686" s="170">
        <v>3.4015200000000001</v>
      </c>
      <c r="C1686" s="170">
        <v>-1.1338299999999999</v>
      </c>
      <c r="D1686" s="180">
        <v>4.8560000000000003E-5</v>
      </c>
      <c r="F1686">
        <v>0</v>
      </c>
      <c r="G1686" s="170">
        <v>3.4015200000000001</v>
      </c>
      <c r="H1686">
        <v>-1.1338299999999999</v>
      </c>
      <c r="I1686" s="170">
        <v>1.9463E-3</v>
      </c>
      <c r="L1686" s="170"/>
      <c r="M1686" s="183">
        <v>0</v>
      </c>
      <c r="N1686" s="111">
        <v>3.4015200000000001</v>
      </c>
      <c r="O1686">
        <v>-1.1338299999999999</v>
      </c>
      <c r="P1686" s="170">
        <v>4.8387999999999998E-5</v>
      </c>
      <c r="Q1686" s="170"/>
      <c r="R1686">
        <v>0</v>
      </c>
      <c r="S1686">
        <v>3.4015200000000001</v>
      </c>
      <c r="T1686">
        <v>-1.1338299999999999</v>
      </c>
      <c r="U1686" s="170">
        <v>2.1781E-4</v>
      </c>
    </row>
    <row r="1687" spans="1:21" x14ac:dyDescent="0.25">
      <c r="A1687">
        <v>0</v>
      </c>
      <c r="B1687" s="170">
        <v>3.4015200000000001</v>
      </c>
      <c r="C1687" s="170">
        <v>-0.94486000000000003</v>
      </c>
      <c r="D1687" s="180">
        <v>5.7048E-5</v>
      </c>
      <c r="F1687">
        <v>0</v>
      </c>
      <c r="G1687" s="170">
        <v>3.4015200000000001</v>
      </c>
      <c r="H1687">
        <v>-0.94486000000000003</v>
      </c>
      <c r="I1687" s="170">
        <v>1.9791000000000001E-3</v>
      </c>
      <c r="L1687" s="170"/>
      <c r="M1687" s="183">
        <v>0</v>
      </c>
      <c r="N1687" s="111">
        <v>3.4015200000000001</v>
      </c>
      <c r="O1687">
        <v>-0.94486000000000003</v>
      </c>
      <c r="P1687" s="170">
        <v>5.6860000000000001E-5</v>
      </c>
      <c r="Q1687" s="170"/>
      <c r="R1687">
        <v>0</v>
      </c>
      <c r="S1687">
        <v>3.4015200000000001</v>
      </c>
      <c r="T1687">
        <v>-0.94486000000000003</v>
      </c>
      <c r="U1687" s="170">
        <v>2.2221E-4</v>
      </c>
    </row>
    <row r="1688" spans="1:21" x14ac:dyDescent="0.25">
      <c r="A1688">
        <v>0</v>
      </c>
      <c r="B1688" s="170">
        <v>3.4015200000000001</v>
      </c>
      <c r="C1688" s="170">
        <v>-0.75588999999999995</v>
      </c>
      <c r="D1688" s="180">
        <v>6.5139000000000001E-5</v>
      </c>
      <c r="F1688">
        <v>0</v>
      </c>
      <c r="G1688" s="170">
        <v>3.4015200000000001</v>
      </c>
      <c r="H1688">
        <v>-0.75588999999999995</v>
      </c>
      <c r="I1688" s="170">
        <v>2.0041999999999998E-3</v>
      </c>
      <c r="L1688" s="170"/>
      <c r="M1688" s="183">
        <v>0</v>
      </c>
      <c r="N1688" s="111">
        <v>3.4015200000000001</v>
      </c>
      <c r="O1688">
        <v>-0.75588999999999995</v>
      </c>
      <c r="P1688" s="170">
        <v>6.4937999999999994E-5</v>
      </c>
      <c r="Q1688" s="170"/>
      <c r="R1688">
        <v>0</v>
      </c>
      <c r="S1688">
        <v>3.4015200000000001</v>
      </c>
      <c r="T1688">
        <v>-0.75588999999999995</v>
      </c>
      <c r="U1688" s="170">
        <v>2.2691000000000001E-4</v>
      </c>
    </row>
    <row r="1689" spans="1:21" x14ac:dyDescent="0.25">
      <c r="A1689">
        <v>0</v>
      </c>
      <c r="B1689" s="170">
        <v>3.4015200000000001</v>
      </c>
      <c r="C1689" s="170">
        <v>-0.56691999999999998</v>
      </c>
      <c r="D1689" s="180">
        <v>7.2260000000000003E-5</v>
      </c>
      <c r="F1689">
        <v>0</v>
      </c>
      <c r="G1689" s="170">
        <v>3.4015200000000001</v>
      </c>
      <c r="H1689">
        <v>-0.56691999999999998</v>
      </c>
      <c r="I1689" s="170">
        <v>2.0225E-3</v>
      </c>
      <c r="L1689" s="170"/>
      <c r="M1689" s="183">
        <v>0</v>
      </c>
      <c r="N1689" s="111">
        <v>3.4015200000000001</v>
      </c>
      <c r="O1689">
        <v>-0.56691999999999998</v>
      </c>
      <c r="P1689" s="170">
        <v>7.2047999999999999E-5</v>
      </c>
      <c r="Q1689" s="170"/>
      <c r="R1689">
        <v>0</v>
      </c>
      <c r="S1689">
        <v>3.4015200000000001</v>
      </c>
      <c r="T1689">
        <v>-0.56691999999999998</v>
      </c>
      <c r="U1689" s="170">
        <v>2.3136000000000001E-4</v>
      </c>
    </row>
    <row r="1690" spans="1:21" x14ac:dyDescent="0.25">
      <c r="A1690">
        <v>0</v>
      </c>
      <c r="B1690" s="170">
        <v>3.4015200000000001</v>
      </c>
      <c r="C1690" s="170">
        <v>-0.37794</v>
      </c>
      <c r="D1690" s="180">
        <v>7.7843000000000007E-5</v>
      </c>
      <c r="F1690">
        <v>0</v>
      </c>
      <c r="G1690" s="170">
        <v>3.4015200000000001</v>
      </c>
      <c r="H1690">
        <v>-0.37794</v>
      </c>
      <c r="I1690" s="170">
        <v>2.0349000000000001E-3</v>
      </c>
      <c r="L1690" s="170"/>
      <c r="M1690" s="183">
        <v>0</v>
      </c>
      <c r="N1690" s="111">
        <v>3.4015200000000001</v>
      </c>
      <c r="O1690">
        <v>-0.37794</v>
      </c>
      <c r="P1690" s="170">
        <v>7.7624000000000001E-5</v>
      </c>
      <c r="Q1690" s="170"/>
      <c r="R1690">
        <v>0</v>
      </c>
      <c r="S1690">
        <v>3.4015200000000001</v>
      </c>
      <c r="T1690">
        <v>-0.37794</v>
      </c>
      <c r="U1690" s="170">
        <v>2.3502000000000001E-4</v>
      </c>
    </row>
    <row r="1691" spans="1:21" x14ac:dyDescent="0.25">
      <c r="A1691">
        <v>0</v>
      </c>
      <c r="B1691" s="170">
        <v>3.4015200000000001</v>
      </c>
      <c r="C1691" s="170">
        <v>-0.18897</v>
      </c>
      <c r="D1691" s="180">
        <v>8.1409000000000006E-5</v>
      </c>
      <c r="F1691">
        <v>0</v>
      </c>
      <c r="G1691" s="170">
        <v>3.4015200000000001</v>
      </c>
      <c r="H1691">
        <v>-0.18897</v>
      </c>
      <c r="I1691" s="170">
        <v>2.0420999999999998E-3</v>
      </c>
      <c r="L1691" s="170"/>
      <c r="M1691" s="183">
        <v>0</v>
      </c>
      <c r="N1691" s="111">
        <v>3.4015200000000001</v>
      </c>
      <c r="O1691">
        <v>-0.18897</v>
      </c>
      <c r="P1691" s="170">
        <v>8.1186000000000005E-5</v>
      </c>
      <c r="Q1691" s="170"/>
      <c r="R1691">
        <v>0</v>
      </c>
      <c r="S1691">
        <v>3.4015200000000001</v>
      </c>
      <c r="T1691">
        <v>-0.18897</v>
      </c>
      <c r="U1691" s="170">
        <v>2.3741999999999999E-4</v>
      </c>
    </row>
    <row r="1692" spans="1:21" x14ac:dyDescent="0.25">
      <c r="A1692">
        <v>0</v>
      </c>
      <c r="B1692" s="170">
        <v>3.4015200000000001</v>
      </c>
      <c r="C1692" s="170">
        <v>0</v>
      </c>
      <c r="D1692" s="180">
        <v>8.2636E-5</v>
      </c>
      <c r="F1692">
        <v>0</v>
      </c>
      <c r="G1692" s="170">
        <v>3.4015200000000001</v>
      </c>
      <c r="H1692">
        <v>0</v>
      </c>
      <c r="I1692" s="170">
        <v>2.0444E-3</v>
      </c>
      <c r="L1692" s="170"/>
      <c r="M1692" s="183">
        <v>0</v>
      </c>
      <c r="N1692" s="111">
        <v>3.4015200000000001</v>
      </c>
      <c r="O1692">
        <v>0</v>
      </c>
      <c r="P1692" s="170">
        <v>8.2410999999999994E-5</v>
      </c>
      <c r="Q1692" s="170"/>
      <c r="R1692">
        <v>0</v>
      </c>
      <c r="S1692">
        <v>3.4015200000000001</v>
      </c>
      <c r="T1692">
        <v>0</v>
      </c>
      <c r="U1692" s="170">
        <v>2.3826000000000001E-4</v>
      </c>
    </row>
    <row r="1693" spans="1:21" x14ac:dyDescent="0.25">
      <c r="A1693">
        <v>0</v>
      </c>
      <c r="B1693" s="170">
        <v>3.4015200000000001</v>
      </c>
      <c r="C1693" s="170">
        <v>0.18898000000000001</v>
      </c>
      <c r="D1693" s="180">
        <v>8.1409000000000006E-5</v>
      </c>
      <c r="F1693">
        <v>0</v>
      </c>
      <c r="G1693" s="170">
        <v>3.4015200000000001</v>
      </c>
      <c r="H1693">
        <v>0.18898000000000001</v>
      </c>
      <c r="I1693" s="170">
        <v>2.0420999999999998E-3</v>
      </c>
      <c r="L1693" s="170"/>
      <c r="M1693" s="183">
        <v>0</v>
      </c>
      <c r="N1693" s="111">
        <v>3.4015200000000001</v>
      </c>
      <c r="O1693">
        <v>0.18898000000000001</v>
      </c>
      <c r="P1693" s="170">
        <v>8.1186000000000005E-5</v>
      </c>
      <c r="Q1693" s="170"/>
      <c r="R1693">
        <v>0</v>
      </c>
      <c r="S1693">
        <v>3.4015200000000001</v>
      </c>
      <c r="T1693">
        <v>0.18898000000000001</v>
      </c>
      <c r="U1693" s="170">
        <v>2.3741999999999999E-4</v>
      </c>
    </row>
    <row r="1694" spans="1:21" x14ac:dyDescent="0.25">
      <c r="A1694">
        <v>0</v>
      </c>
      <c r="B1694" s="170">
        <v>3.4015200000000001</v>
      </c>
      <c r="C1694" s="170">
        <v>0.37795000000000001</v>
      </c>
      <c r="D1694" s="180">
        <v>7.7843000000000007E-5</v>
      </c>
      <c r="F1694">
        <v>0</v>
      </c>
      <c r="G1694" s="170">
        <v>3.4015200000000001</v>
      </c>
      <c r="H1694">
        <v>0.37795000000000001</v>
      </c>
      <c r="I1694" s="170">
        <v>2.0349000000000001E-3</v>
      </c>
      <c r="L1694" s="170"/>
      <c r="M1694" s="183">
        <v>0</v>
      </c>
      <c r="N1694" s="111">
        <v>3.4015200000000001</v>
      </c>
      <c r="O1694">
        <v>0.37795000000000001</v>
      </c>
      <c r="P1694" s="170">
        <v>7.7624000000000001E-5</v>
      </c>
      <c r="Q1694" s="170"/>
      <c r="R1694">
        <v>0</v>
      </c>
      <c r="S1694">
        <v>3.4015200000000001</v>
      </c>
      <c r="T1694">
        <v>0.37795000000000001</v>
      </c>
      <c r="U1694" s="170">
        <v>2.3502000000000001E-4</v>
      </c>
    </row>
    <row r="1695" spans="1:21" x14ac:dyDescent="0.25">
      <c r="A1695">
        <v>0</v>
      </c>
      <c r="B1695" s="170">
        <v>3.4015200000000001</v>
      </c>
      <c r="C1695" s="170">
        <v>0.56691999999999998</v>
      </c>
      <c r="D1695" s="180">
        <v>7.2260000000000003E-5</v>
      </c>
      <c r="F1695">
        <v>0</v>
      </c>
      <c r="G1695" s="170">
        <v>3.4015200000000001</v>
      </c>
      <c r="H1695">
        <v>0.56691999999999998</v>
      </c>
      <c r="I1695" s="170">
        <v>2.0225E-3</v>
      </c>
      <c r="L1695" s="170"/>
      <c r="M1695" s="183">
        <v>0</v>
      </c>
      <c r="N1695" s="111">
        <v>3.4015200000000001</v>
      </c>
      <c r="O1695">
        <v>0.56691999999999998</v>
      </c>
      <c r="P1695" s="170">
        <v>7.2047999999999999E-5</v>
      </c>
      <c r="Q1695" s="170"/>
      <c r="R1695">
        <v>0</v>
      </c>
      <c r="S1695">
        <v>3.4015200000000001</v>
      </c>
      <c r="T1695">
        <v>0.56691999999999998</v>
      </c>
      <c r="U1695" s="170">
        <v>2.3136000000000001E-4</v>
      </c>
    </row>
    <row r="1696" spans="1:21" x14ac:dyDescent="0.25">
      <c r="A1696">
        <v>0</v>
      </c>
      <c r="B1696" s="170">
        <v>3.4015200000000001</v>
      </c>
      <c r="C1696" s="170">
        <v>0.75590000000000002</v>
      </c>
      <c r="D1696" s="180">
        <v>6.5139000000000001E-5</v>
      </c>
      <c r="F1696">
        <v>0</v>
      </c>
      <c r="G1696" s="170">
        <v>3.4015200000000001</v>
      </c>
      <c r="H1696">
        <v>0.75590000000000002</v>
      </c>
      <c r="I1696" s="170">
        <v>2.0041999999999998E-3</v>
      </c>
      <c r="L1696" s="170"/>
      <c r="M1696" s="183">
        <v>0</v>
      </c>
      <c r="N1696" s="111">
        <v>3.4015200000000001</v>
      </c>
      <c r="O1696">
        <v>0.75590000000000002</v>
      </c>
      <c r="P1696" s="170">
        <v>6.4937999999999994E-5</v>
      </c>
      <c r="Q1696" s="170"/>
      <c r="R1696">
        <v>0</v>
      </c>
      <c r="S1696">
        <v>3.4015200000000001</v>
      </c>
      <c r="T1696">
        <v>0.75590000000000002</v>
      </c>
      <c r="U1696" s="170">
        <v>2.2691000000000001E-4</v>
      </c>
    </row>
    <row r="1697" spans="1:21" x14ac:dyDescent="0.25">
      <c r="A1697">
        <v>0</v>
      </c>
      <c r="B1697" s="170">
        <v>3.4015200000000001</v>
      </c>
      <c r="C1697" s="170">
        <v>0.94486999999999999</v>
      </c>
      <c r="D1697" s="180">
        <v>5.7048E-5</v>
      </c>
      <c r="F1697">
        <v>0</v>
      </c>
      <c r="G1697" s="170">
        <v>3.4015200000000001</v>
      </c>
      <c r="H1697">
        <v>0.94486999999999999</v>
      </c>
      <c r="I1697" s="170">
        <v>1.9791000000000001E-3</v>
      </c>
      <c r="L1697" s="170"/>
      <c r="M1697" s="183">
        <v>0</v>
      </c>
      <c r="N1697" s="111">
        <v>3.4015200000000001</v>
      </c>
      <c r="O1697">
        <v>0.94486999999999999</v>
      </c>
      <c r="P1697" s="170">
        <v>5.6860000000000001E-5</v>
      </c>
      <c r="Q1697" s="170"/>
      <c r="R1697">
        <v>0</v>
      </c>
      <c r="S1697">
        <v>3.4015200000000001</v>
      </c>
      <c r="T1697">
        <v>0.94486999999999999</v>
      </c>
      <c r="U1697" s="170">
        <v>2.2221E-4</v>
      </c>
    </row>
    <row r="1698" spans="1:21" x14ac:dyDescent="0.25">
      <c r="A1698">
        <v>0</v>
      </c>
      <c r="B1698" s="170">
        <v>3.4015200000000001</v>
      </c>
      <c r="C1698" s="170">
        <v>1.13384</v>
      </c>
      <c r="D1698" s="180">
        <v>4.8560000000000003E-5</v>
      </c>
      <c r="F1698">
        <v>0</v>
      </c>
      <c r="G1698" s="170">
        <v>3.4015200000000001</v>
      </c>
      <c r="H1698">
        <v>1.13384</v>
      </c>
      <c r="I1698" s="170">
        <v>1.9463E-3</v>
      </c>
      <c r="L1698" s="170"/>
      <c r="M1698" s="183">
        <v>0</v>
      </c>
      <c r="N1698" s="111">
        <v>3.4015200000000001</v>
      </c>
      <c r="O1698">
        <v>1.13384</v>
      </c>
      <c r="P1698" s="170">
        <v>4.8387999999999998E-5</v>
      </c>
      <c r="Q1698" s="170"/>
      <c r="R1698">
        <v>0</v>
      </c>
      <c r="S1698">
        <v>3.4015200000000001</v>
      </c>
      <c r="T1698">
        <v>1.13384</v>
      </c>
      <c r="U1698" s="170">
        <v>2.1781E-4</v>
      </c>
    </row>
    <row r="1699" spans="1:21" x14ac:dyDescent="0.25">
      <c r="A1699">
        <v>0</v>
      </c>
      <c r="B1699" s="170">
        <v>3.4015200000000001</v>
      </c>
      <c r="C1699" s="170">
        <v>1.32281</v>
      </c>
      <c r="D1699" s="180">
        <v>4.0197000000000002E-5</v>
      </c>
      <c r="F1699">
        <v>0</v>
      </c>
      <c r="G1699" s="170">
        <v>3.4015200000000001</v>
      </c>
      <c r="H1699">
        <v>1.32281</v>
      </c>
      <c r="I1699" s="170">
        <v>1.9049E-3</v>
      </c>
      <c r="L1699" s="170"/>
      <c r="M1699" s="183">
        <v>0</v>
      </c>
      <c r="N1699" s="111">
        <v>3.4015200000000001</v>
      </c>
      <c r="O1699">
        <v>1.32281</v>
      </c>
      <c r="P1699" s="170">
        <v>4.0040999999999998E-5</v>
      </c>
      <c r="Q1699" s="170"/>
      <c r="R1699">
        <v>0</v>
      </c>
      <c r="S1699">
        <v>3.4015200000000001</v>
      </c>
      <c r="T1699">
        <v>1.32281</v>
      </c>
      <c r="U1699" s="170">
        <v>2.1419000000000001E-4</v>
      </c>
    </row>
    <row r="1700" spans="1:21" x14ac:dyDescent="0.25">
      <c r="A1700">
        <v>0</v>
      </c>
      <c r="B1700" s="170">
        <v>3.4015200000000001</v>
      </c>
      <c r="C1700" s="170">
        <v>1.51179</v>
      </c>
      <c r="D1700" s="180">
        <v>3.2373000000000003E-5</v>
      </c>
      <c r="F1700">
        <v>0</v>
      </c>
      <c r="G1700" s="170">
        <v>3.4015200000000001</v>
      </c>
      <c r="H1700">
        <v>1.51179</v>
      </c>
      <c r="I1700" s="170">
        <v>1.8538999999999999E-3</v>
      </c>
      <c r="L1700" s="170"/>
      <c r="M1700" s="183">
        <v>0</v>
      </c>
      <c r="N1700" s="111">
        <v>3.4015200000000001</v>
      </c>
      <c r="O1700">
        <v>1.51179</v>
      </c>
      <c r="P1700" s="170">
        <v>3.2234999999999999E-5</v>
      </c>
      <c r="Q1700" s="170"/>
      <c r="R1700">
        <v>0</v>
      </c>
      <c r="S1700">
        <v>3.4015200000000001</v>
      </c>
      <c r="T1700">
        <v>1.51179</v>
      </c>
      <c r="U1700" s="170">
        <v>2.1170999999999999E-4</v>
      </c>
    </row>
    <row r="1701" spans="1:21" x14ac:dyDescent="0.25">
      <c r="A1701">
        <v>0</v>
      </c>
      <c r="B1701" s="170">
        <v>3.4015200000000001</v>
      </c>
      <c r="C1701" s="170">
        <v>1.70076</v>
      </c>
      <c r="D1701" s="180">
        <v>2.5380000000000001E-5</v>
      </c>
      <c r="F1701">
        <v>0</v>
      </c>
      <c r="G1701" s="170">
        <v>3.4015200000000001</v>
      </c>
      <c r="H1701">
        <v>1.70076</v>
      </c>
      <c r="I1701" s="170">
        <v>1.7928E-3</v>
      </c>
      <c r="L1701" s="170"/>
      <c r="M1701" s="183">
        <v>0</v>
      </c>
      <c r="N1701" s="111">
        <v>3.4015200000000001</v>
      </c>
      <c r="O1701">
        <v>1.70076</v>
      </c>
      <c r="P1701" s="170">
        <v>2.5261000000000001E-5</v>
      </c>
      <c r="Q1701" s="170"/>
      <c r="R1701">
        <v>0</v>
      </c>
      <c r="S1701">
        <v>3.4015200000000001</v>
      </c>
      <c r="T1701">
        <v>1.70076</v>
      </c>
      <c r="U1701" s="170">
        <v>2.1060999999999999E-4</v>
      </c>
    </row>
    <row r="1702" spans="1:21" x14ac:dyDescent="0.25">
      <c r="A1702">
        <v>0</v>
      </c>
      <c r="B1702" s="170">
        <v>3.4015200000000001</v>
      </c>
      <c r="C1702" s="170">
        <v>1.8897299999999999</v>
      </c>
      <c r="D1702" s="180">
        <v>1.9380000000000001E-5</v>
      </c>
      <c r="F1702">
        <v>0</v>
      </c>
      <c r="G1702" s="170">
        <v>3.4015200000000001</v>
      </c>
      <c r="H1702">
        <v>1.8897299999999999</v>
      </c>
      <c r="I1702" s="170">
        <v>1.7214999999999999E-3</v>
      </c>
      <c r="L1702" s="170"/>
      <c r="M1702" s="183">
        <v>0</v>
      </c>
      <c r="N1702" s="111">
        <v>3.4015200000000001</v>
      </c>
      <c r="O1702">
        <v>1.8897299999999999</v>
      </c>
      <c r="P1702" s="170">
        <v>1.9281000000000001E-5</v>
      </c>
      <c r="Q1702" s="170"/>
      <c r="R1702">
        <v>0</v>
      </c>
      <c r="S1702">
        <v>3.4015200000000001</v>
      </c>
      <c r="T1702">
        <v>1.8897299999999999</v>
      </c>
      <c r="U1702" s="170">
        <v>2.1096999999999999E-4</v>
      </c>
    </row>
    <row r="1703" spans="1:21" x14ac:dyDescent="0.25">
      <c r="A1703">
        <v>0</v>
      </c>
      <c r="B1703" s="170">
        <v>3.4015200000000001</v>
      </c>
      <c r="C1703" s="170">
        <v>2.0787100000000001</v>
      </c>
      <c r="D1703" s="180">
        <v>1.4423999999999999E-5</v>
      </c>
      <c r="F1703">
        <v>0</v>
      </c>
      <c r="G1703" s="170">
        <v>3.4015200000000001</v>
      </c>
      <c r="H1703">
        <v>2.0787100000000001</v>
      </c>
      <c r="I1703" s="170">
        <v>1.6402000000000001E-3</v>
      </c>
      <c r="L1703" s="170"/>
      <c r="M1703" s="183">
        <v>0</v>
      </c>
      <c r="N1703" s="111">
        <v>3.4015200000000001</v>
      </c>
      <c r="O1703">
        <v>2.0787100000000001</v>
      </c>
      <c r="P1703" s="170">
        <v>1.4343E-5</v>
      </c>
      <c r="Q1703" s="170"/>
      <c r="R1703">
        <v>0</v>
      </c>
      <c r="S1703">
        <v>3.4015200000000001</v>
      </c>
      <c r="T1703">
        <v>2.0787100000000001</v>
      </c>
      <c r="U1703" s="170">
        <v>2.1275999999999999E-4</v>
      </c>
    </row>
    <row r="1704" spans="1:21" x14ac:dyDescent="0.25">
      <c r="A1704">
        <v>0</v>
      </c>
      <c r="B1704" s="170">
        <v>3.4015200000000001</v>
      </c>
      <c r="C1704" s="170">
        <v>2.2676799999999999</v>
      </c>
      <c r="D1704" s="180">
        <v>1.0472000000000001E-5</v>
      </c>
      <c r="F1704">
        <v>0</v>
      </c>
      <c r="G1704" s="170">
        <v>3.4015200000000001</v>
      </c>
      <c r="H1704">
        <v>2.2676799999999999</v>
      </c>
      <c r="I1704" s="170">
        <v>1.5497E-3</v>
      </c>
      <c r="L1704" s="170"/>
      <c r="M1704" s="183">
        <v>0</v>
      </c>
      <c r="N1704" s="111">
        <v>3.4015200000000001</v>
      </c>
      <c r="O1704">
        <v>2.2676799999999999</v>
      </c>
      <c r="P1704" s="170">
        <v>1.0407E-5</v>
      </c>
      <c r="Q1704" s="170"/>
      <c r="R1704">
        <v>0</v>
      </c>
      <c r="S1704">
        <v>3.4015200000000001</v>
      </c>
      <c r="T1704">
        <v>2.2676799999999999</v>
      </c>
      <c r="U1704" s="170">
        <v>2.1583999999999999E-4</v>
      </c>
    </row>
    <row r="1705" spans="1:21" x14ac:dyDescent="0.25">
      <c r="A1705">
        <v>0</v>
      </c>
      <c r="B1705" s="170">
        <v>3.4015200000000001</v>
      </c>
      <c r="C1705" s="170">
        <v>2.4566499999999998</v>
      </c>
      <c r="D1705" s="180">
        <v>7.4232000000000003E-6</v>
      </c>
      <c r="F1705">
        <v>0</v>
      </c>
      <c r="G1705" s="170">
        <v>3.4015200000000001</v>
      </c>
      <c r="H1705">
        <v>2.4566499999999998</v>
      </c>
      <c r="I1705" s="170">
        <v>1.4514E-3</v>
      </c>
      <c r="L1705" s="170"/>
      <c r="M1705" s="183">
        <v>0</v>
      </c>
      <c r="N1705" s="111">
        <v>3.4015200000000001</v>
      </c>
      <c r="O1705">
        <v>2.4566499999999998</v>
      </c>
      <c r="P1705" s="170">
        <v>7.3729000000000002E-6</v>
      </c>
      <c r="Q1705" s="170"/>
      <c r="R1705">
        <v>0</v>
      </c>
      <c r="S1705">
        <v>3.4015200000000001</v>
      </c>
      <c r="T1705">
        <v>2.4566499999999998</v>
      </c>
      <c r="U1705" s="170">
        <v>2.2001E-4</v>
      </c>
    </row>
    <row r="1706" spans="1:21" x14ac:dyDescent="0.25">
      <c r="A1706">
        <v>0</v>
      </c>
      <c r="B1706" s="170">
        <v>3.4015200000000001</v>
      </c>
      <c r="C1706" s="170">
        <v>2.6456300000000001</v>
      </c>
      <c r="D1706" s="180">
        <v>5.1444000000000002E-6</v>
      </c>
      <c r="F1706">
        <v>0</v>
      </c>
      <c r="G1706" s="170">
        <v>3.4015200000000001</v>
      </c>
      <c r="H1706">
        <v>2.6456300000000001</v>
      </c>
      <c r="I1706" s="170">
        <v>1.3468E-3</v>
      </c>
      <c r="L1706" s="170"/>
      <c r="M1706" s="183">
        <v>0</v>
      </c>
      <c r="N1706" s="111">
        <v>3.4015200000000001</v>
      </c>
      <c r="O1706">
        <v>2.6456300000000001</v>
      </c>
      <c r="P1706" s="170">
        <v>5.1069000000000002E-6</v>
      </c>
      <c r="Q1706" s="170"/>
      <c r="R1706">
        <v>0</v>
      </c>
      <c r="S1706">
        <v>3.4015200000000001</v>
      </c>
      <c r="T1706">
        <v>2.6456300000000001</v>
      </c>
      <c r="U1706" s="170">
        <v>2.2500999999999999E-4</v>
      </c>
    </row>
    <row r="1707" spans="1:21" x14ac:dyDescent="0.25">
      <c r="A1707">
        <v>0</v>
      </c>
      <c r="B1707" s="170">
        <v>3.4015200000000001</v>
      </c>
      <c r="C1707" s="170">
        <v>2.8346</v>
      </c>
      <c r="D1707" s="180">
        <v>3.4910000000000001E-6</v>
      </c>
      <c r="F1707">
        <v>0</v>
      </c>
      <c r="G1707" s="170">
        <v>3.4015200000000001</v>
      </c>
      <c r="H1707">
        <v>2.8346</v>
      </c>
      <c r="I1707" s="170">
        <v>1.2381E-3</v>
      </c>
      <c r="L1707" s="170"/>
      <c r="M1707" s="183">
        <v>0</v>
      </c>
      <c r="N1707" s="111">
        <v>3.4015200000000001</v>
      </c>
      <c r="O1707">
        <v>2.8346</v>
      </c>
      <c r="P1707" s="170">
        <v>3.4641E-6</v>
      </c>
      <c r="Q1707" s="170"/>
      <c r="R1707">
        <v>0</v>
      </c>
      <c r="S1707">
        <v>3.4015200000000001</v>
      </c>
      <c r="T1707">
        <v>2.8346</v>
      </c>
      <c r="U1707" s="170">
        <v>2.3058E-4</v>
      </c>
    </row>
    <row r="1708" spans="1:21" x14ac:dyDescent="0.25">
      <c r="A1708">
        <v>0</v>
      </c>
      <c r="B1708" s="170">
        <v>3.4015200000000001</v>
      </c>
      <c r="C1708" s="170">
        <v>3.0235699999999999</v>
      </c>
      <c r="D1708" s="180">
        <v>2.3244999999999999E-6</v>
      </c>
      <c r="F1708">
        <v>0</v>
      </c>
      <c r="G1708" s="170">
        <v>3.4015200000000001</v>
      </c>
      <c r="H1708">
        <v>3.0235699999999999</v>
      </c>
      <c r="I1708" s="170">
        <v>1.1272999999999999E-3</v>
      </c>
      <c r="L1708" s="170"/>
      <c r="M1708" s="183">
        <v>0</v>
      </c>
      <c r="N1708" s="111">
        <v>3.4015200000000001</v>
      </c>
      <c r="O1708">
        <v>3.0235699999999999</v>
      </c>
      <c r="P1708" s="170">
        <v>2.3062E-6</v>
      </c>
      <c r="Q1708" s="170"/>
      <c r="R1708">
        <v>0</v>
      </c>
      <c r="S1708">
        <v>3.4015200000000001</v>
      </c>
      <c r="T1708">
        <v>3.0235699999999999</v>
      </c>
      <c r="U1708" s="170">
        <v>2.3643000000000001E-4</v>
      </c>
    </row>
    <row r="1709" spans="1:21" x14ac:dyDescent="0.25">
      <c r="A1709">
        <v>0</v>
      </c>
      <c r="B1709" s="170">
        <v>3.4015200000000001</v>
      </c>
      <c r="C1709" s="170">
        <v>3.2125400000000002</v>
      </c>
      <c r="D1709" s="180">
        <v>1.5225E-6</v>
      </c>
      <c r="F1709">
        <v>0</v>
      </c>
      <c r="G1709" s="170">
        <v>3.4015200000000001</v>
      </c>
      <c r="H1709">
        <v>3.2125400000000002</v>
      </c>
      <c r="I1709" s="170">
        <v>1.0166000000000001E-3</v>
      </c>
      <c r="L1709" s="170"/>
      <c r="M1709" s="183">
        <v>0</v>
      </c>
      <c r="N1709" s="111">
        <v>3.4015200000000001</v>
      </c>
      <c r="O1709">
        <v>3.2125400000000002</v>
      </c>
      <c r="P1709" s="170">
        <v>1.511E-6</v>
      </c>
      <c r="Q1709" s="170"/>
      <c r="R1709">
        <v>0</v>
      </c>
      <c r="S1709">
        <v>3.4015200000000001</v>
      </c>
      <c r="T1709">
        <v>3.2125400000000002</v>
      </c>
      <c r="U1709" s="170">
        <v>2.4232999999999999E-4</v>
      </c>
    </row>
    <row r="1710" spans="1:21" x14ac:dyDescent="0.25">
      <c r="A1710">
        <v>0</v>
      </c>
      <c r="B1710" s="170">
        <v>3.4015200000000001</v>
      </c>
      <c r="C1710" s="170">
        <v>3.4015200000000001</v>
      </c>
      <c r="D1710" s="180">
        <v>9.840799999999999E-7</v>
      </c>
      <c r="F1710">
        <v>0</v>
      </c>
      <c r="G1710" s="170">
        <v>3.4015200000000001</v>
      </c>
      <c r="H1710">
        <v>3.4015200000000001</v>
      </c>
      <c r="I1710" s="170">
        <v>9.0802000000000005E-4</v>
      </c>
      <c r="L1710" s="170"/>
      <c r="M1710" s="183">
        <v>0</v>
      </c>
      <c r="N1710" s="111">
        <v>3.4015200000000001</v>
      </c>
      <c r="O1710">
        <v>3.4015200000000001</v>
      </c>
      <c r="P1710" s="170">
        <v>9.7754E-7</v>
      </c>
      <c r="Q1710" s="170"/>
      <c r="R1710">
        <v>0</v>
      </c>
      <c r="S1710">
        <v>3.4015200000000001</v>
      </c>
      <c r="T1710">
        <v>3.4015200000000001</v>
      </c>
      <c r="U1710" s="170">
        <v>2.4803E-4</v>
      </c>
    </row>
    <row r="1711" spans="1:21" x14ac:dyDescent="0.25">
      <c r="A1711">
        <v>0</v>
      </c>
      <c r="B1711" s="170">
        <v>3.4015200000000001</v>
      </c>
      <c r="C1711" s="170">
        <v>3.59049</v>
      </c>
      <c r="D1711" s="180">
        <v>6.3005999999999997E-7</v>
      </c>
      <c r="F1711">
        <v>0</v>
      </c>
      <c r="G1711" s="170">
        <v>3.4015200000000001</v>
      </c>
      <c r="H1711">
        <v>3.59049</v>
      </c>
      <c r="I1711" s="170">
        <v>8.0336999999999997E-4</v>
      </c>
      <c r="L1711" s="170"/>
      <c r="M1711" s="183">
        <v>0</v>
      </c>
      <c r="N1711" s="111">
        <v>3.4015200000000001</v>
      </c>
      <c r="O1711">
        <v>3.59049</v>
      </c>
      <c r="P1711" s="170">
        <v>6.2710999999999996E-7</v>
      </c>
      <c r="Q1711" s="170"/>
      <c r="R1711">
        <v>0</v>
      </c>
      <c r="S1711">
        <v>3.4015200000000001</v>
      </c>
      <c r="T1711">
        <v>3.59049</v>
      </c>
      <c r="U1711" s="170">
        <v>2.5333000000000002E-4</v>
      </c>
    </row>
    <row r="1712" spans="1:21" x14ac:dyDescent="0.25">
      <c r="A1712">
        <v>0</v>
      </c>
      <c r="B1712" s="170">
        <v>3.4015200000000001</v>
      </c>
      <c r="C1712" s="170">
        <v>3.7794599999999998</v>
      </c>
      <c r="D1712" s="180">
        <v>4.0135999999999999E-7</v>
      </c>
      <c r="F1712">
        <v>0</v>
      </c>
      <c r="G1712" s="170">
        <v>3.4015200000000001</v>
      </c>
      <c r="H1712">
        <v>3.7794599999999998</v>
      </c>
      <c r="I1712" s="170">
        <v>7.0416999999999995E-4</v>
      </c>
      <c r="L1712" s="170"/>
      <c r="M1712" s="183">
        <v>0</v>
      </c>
      <c r="N1712" s="111">
        <v>3.4015200000000001</v>
      </c>
      <c r="O1712">
        <v>3.7794599999999998</v>
      </c>
      <c r="P1712" s="170">
        <v>4.0087000000000002E-7</v>
      </c>
      <c r="Q1712" s="170"/>
      <c r="R1712">
        <v>0</v>
      </c>
      <c r="S1712">
        <v>3.4015200000000001</v>
      </c>
      <c r="T1712">
        <v>3.7794599999999998</v>
      </c>
      <c r="U1712" s="170">
        <v>2.5806000000000001E-4</v>
      </c>
    </row>
    <row r="1713" spans="1:21" x14ac:dyDescent="0.25">
      <c r="A1713">
        <v>0</v>
      </c>
      <c r="B1713" s="170">
        <v>3.4015200000000001</v>
      </c>
      <c r="C1713" s="170">
        <v>3.9684400000000002</v>
      </c>
      <c r="D1713" s="180">
        <v>2.5564999999999999E-7</v>
      </c>
      <c r="F1713">
        <v>0</v>
      </c>
      <c r="G1713" s="170">
        <v>3.4015200000000001</v>
      </c>
      <c r="H1713">
        <v>3.9684400000000002</v>
      </c>
      <c r="I1713" s="170">
        <v>6.1158000000000002E-4</v>
      </c>
      <c r="L1713" s="170"/>
      <c r="M1713" s="183">
        <v>0</v>
      </c>
      <c r="N1713" s="111">
        <v>3.4015200000000001</v>
      </c>
      <c r="O1713">
        <v>3.9684400000000002</v>
      </c>
      <c r="P1713" s="170">
        <v>2.5675000000000002E-7</v>
      </c>
      <c r="Q1713" s="170"/>
      <c r="R1713">
        <v>0</v>
      </c>
      <c r="S1713">
        <v>3.4015200000000001</v>
      </c>
      <c r="T1713">
        <v>3.9684400000000002</v>
      </c>
      <c r="U1713" s="170">
        <v>2.6205999999999999E-4</v>
      </c>
    </row>
    <row r="1714" spans="1:21" x14ac:dyDescent="0.25">
      <c r="A1714">
        <v>0</v>
      </c>
      <c r="B1714" s="170">
        <v>3.4015200000000001</v>
      </c>
      <c r="C1714" s="170">
        <v>4.1574099999999996</v>
      </c>
      <c r="D1714" s="180">
        <v>1.6371E-7</v>
      </c>
      <c r="F1714">
        <v>0</v>
      </c>
      <c r="G1714" s="170">
        <v>3.4015200000000001</v>
      </c>
      <c r="H1714">
        <v>4.1574099999999996</v>
      </c>
      <c r="I1714" s="170">
        <v>5.2641000000000005E-4</v>
      </c>
      <c r="L1714" s="170"/>
      <c r="M1714" s="183">
        <v>0</v>
      </c>
      <c r="N1714" s="111">
        <v>3.4015200000000001</v>
      </c>
      <c r="O1714">
        <v>4.1574099999999996</v>
      </c>
      <c r="P1714" s="170">
        <v>1.6574E-7</v>
      </c>
      <c r="Q1714" s="170"/>
      <c r="R1714">
        <v>0</v>
      </c>
      <c r="S1714">
        <v>3.4015200000000001</v>
      </c>
      <c r="T1714">
        <v>4.1574099999999996</v>
      </c>
      <c r="U1714" s="170">
        <v>2.6521999999999998E-4</v>
      </c>
    </row>
    <row r="1715" spans="1:21" x14ac:dyDescent="0.25">
      <c r="A1715">
        <v>0</v>
      </c>
      <c r="B1715" s="170">
        <v>3.4015200000000001</v>
      </c>
      <c r="C1715" s="170">
        <v>4.3463799999999999</v>
      </c>
      <c r="D1715" s="180">
        <v>1.0595000000000001E-7</v>
      </c>
      <c r="F1715">
        <v>0</v>
      </c>
      <c r="G1715" s="170">
        <v>3.4015200000000001</v>
      </c>
      <c r="H1715">
        <v>4.3463799999999999</v>
      </c>
      <c r="I1715" s="170">
        <v>4.4914E-4</v>
      </c>
      <c r="L1715" s="170"/>
      <c r="M1715" s="183">
        <v>0</v>
      </c>
      <c r="N1715" s="111">
        <v>3.4015200000000001</v>
      </c>
      <c r="O1715">
        <v>4.3463799999999999</v>
      </c>
      <c r="P1715" s="170">
        <v>1.0847E-7</v>
      </c>
      <c r="Q1715" s="170"/>
      <c r="R1715">
        <v>0</v>
      </c>
      <c r="S1715">
        <v>3.4015200000000001</v>
      </c>
      <c r="T1715">
        <v>4.3463799999999999</v>
      </c>
      <c r="U1715" s="170">
        <v>2.6745000000000002E-4</v>
      </c>
    </row>
    <row r="1716" spans="1:21" x14ac:dyDescent="0.25">
      <c r="A1716">
        <v>0</v>
      </c>
      <c r="B1716" s="170">
        <v>3.4015200000000001</v>
      </c>
      <c r="C1716" s="170">
        <v>4.5353599999999998</v>
      </c>
      <c r="D1716" s="180">
        <v>6.9636000000000002E-8</v>
      </c>
      <c r="F1716">
        <v>0</v>
      </c>
      <c r="G1716" s="170">
        <v>3.4015200000000001</v>
      </c>
      <c r="H1716">
        <v>4.5353599999999998</v>
      </c>
      <c r="I1716" s="170">
        <v>3.7994E-4</v>
      </c>
      <c r="L1716" s="170"/>
      <c r="M1716" s="183">
        <v>0</v>
      </c>
      <c r="N1716" s="111">
        <v>3.4015200000000001</v>
      </c>
      <c r="O1716">
        <v>4.5353599999999998</v>
      </c>
      <c r="P1716" s="170">
        <v>7.2345000000000004E-8</v>
      </c>
      <c r="Q1716" s="170"/>
      <c r="R1716">
        <v>0</v>
      </c>
      <c r="S1716">
        <v>3.4015200000000001</v>
      </c>
      <c r="T1716">
        <v>4.5353599999999998</v>
      </c>
      <c r="U1716" s="170">
        <v>2.6866999999999999E-4</v>
      </c>
    </row>
    <row r="1717" spans="1:21" x14ac:dyDescent="0.25">
      <c r="A1717">
        <v>0</v>
      </c>
      <c r="B1717" s="170">
        <v>3.4015200000000001</v>
      </c>
      <c r="C1717" s="170">
        <v>4.7243300000000001</v>
      </c>
      <c r="D1717" s="180">
        <v>4.6664E-8</v>
      </c>
      <c r="F1717">
        <v>0</v>
      </c>
      <c r="G1717" s="170">
        <v>3.4015200000000001</v>
      </c>
      <c r="H1717">
        <v>4.7243300000000001</v>
      </c>
      <c r="I1717" s="170">
        <v>3.1871999999999998E-4</v>
      </c>
      <c r="L1717" s="170"/>
      <c r="M1717" s="183">
        <v>0</v>
      </c>
      <c r="N1717" s="111">
        <v>3.4015200000000001</v>
      </c>
      <c r="O1717">
        <v>4.7243300000000001</v>
      </c>
      <c r="P1717" s="170">
        <v>4.9367000000000001E-8</v>
      </c>
      <c r="Q1717" s="170"/>
      <c r="R1717">
        <v>0</v>
      </c>
      <c r="S1717">
        <v>3.4015200000000001</v>
      </c>
      <c r="T1717">
        <v>4.7243300000000001</v>
      </c>
      <c r="U1717" s="170">
        <v>2.6884000000000001E-4</v>
      </c>
    </row>
    <row r="1718" spans="1:21" x14ac:dyDescent="0.25">
      <c r="A1718">
        <v>0</v>
      </c>
      <c r="B1718" s="170">
        <v>3.4015200000000001</v>
      </c>
      <c r="C1718" s="170">
        <v>4.9132999999999996</v>
      </c>
      <c r="D1718" s="180">
        <v>3.1958000000000001E-8</v>
      </c>
      <c r="F1718">
        <v>0</v>
      </c>
      <c r="G1718" s="170">
        <v>3.4015200000000001</v>
      </c>
      <c r="H1718">
        <v>4.9132999999999996</v>
      </c>
      <c r="I1718" s="170">
        <v>2.6517000000000001E-4</v>
      </c>
      <c r="L1718" s="170"/>
      <c r="M1718" s="183">
        <v>0</v>
      </c>
      <c r="N1718" s="111">
        <v>3.4015200000000001</v>
      </c>
      <c r="O1718">
        <v>4.9132999999999996</v>
      </c>
      <c r="P1718" s="170">
        <v>3.4544000000000001E-8</v>
      </c>
      <c r="Q1718" s="170"/>
      <c r="R1718">
        <v>0</v>
      </c>
      <c r="S1718">
        <v>3.4015200000000001</v>
      </c>
      <c r="T1718">
        <v>4.9132999999999996</v>
      </c>
      <c r="U1718" s="170">
        <v>2.6794999999999998E-4</v>
      </c>
    </row>
    <row r="1719" spans="1:21" x14ac:dyDescent="0.25">
      <c r="A1719">
        <v>0</v>
      </c>
      <c r="B1719" s="170">
        <v>3.4015200000000001</v>
      </c>
      <c r="C1719" s="170">
        <v>5.1022800000000004</v>
      </c>
      <c r="D1719" s="180">
        <v>2.2384E-8</v>
      </c>
      <c r="F1719">
        <v>0</v>
      </c>
      <c r="G1719" s="170">
        <v>3.4015200000000001</v>
      </c>
      <c r="H1719">
        <v>5.1022800000000004</v>
      </c>
      <c r="I1719" s="170">
        <v>2.1885000000000001E-4</v>
      </c>
      <c r="L1719" s="170"/>
      <c r="M1719" s="183">
        <v>0</v>
      </c>
      <c r="N1719" s="111">
        <v>3.4015200000000001</v>
      </c>
      <c r="O1719">
        <v>5.1022800000000004</v>
      </c>
      <c r="P1719" s="170">
        <v>2.4795000000000001E-8</v>
      </c>
      <c r="Q1719" s="170"/>
      <c r="R1719">
        <v>0</v>
      </c>
      <c r="S1719">
        <v>3.4015200000000001</v>
      </c>
      <c r="T1719">
        <v>5.1022800000000004</v>
      </c>
      <c r="U1719" s="170">
        <v>2.6600000000000001E-4</v>
      </c>
    </row>
    <row r="1720" spans="1:21" x14ac:dyDescent="0.25">
      <c r="A1720">
        <v>0</v>
      </c>
      <c r="B1720" s="170">
        <v>3.4015200000000001</v>
      </c>
      <c r="C1720" s="170">
        <v>5.2912499999999998</v>
      </c>
      <c r="D1720" s="180">
        <v>1.6018999999999999E-8</v>
      </c>
      <c r="F1720">
        <v>0</v>
      </c>
      <c r="G1720" s="170">
        <v>3.4015200000000001</v>
      </c>
      <c r="H1720">
        <v>5.2912499999999998</v>
      </c>
      <c r="I1720" s="170">
        <v>1.7919E-4</v>
      </c>
      <c r="L1720" s="170"/>
      <c r="M1720" s="183">
        <v>0</v>
      </c>
      <c r="N1720" s="111">
        <v>3.4015200000000001</v>
      </c>
      <c r="O1720">
        <v>5.2912499999999998</v>
      </c>
      <c r="P1720" s="170">
        <v>1.8231E-8</v>
      </c>
      <c r="Q1720" s="170"/>
      <c r="R1720">
        <v>0</v>
      </c>
      <c r="S1720">
        <v>3.4015200000000001</v>
      </c>
      <c r="T1720">
        <v>5.2912499999999998</v>
      </c>
      <c r="U1720" s="170">
        <v>2.6299E-4</v>
      </c>
    </row>
    <row r="1721" spans="1:21" x14ac:dyDescent="0.25">
      <c r="A1721">
        <v>0</v>
      </c>
      <c r="B1721" s="170">
        <v>3.4015200000000001</v>
      </c>
      <c r="C1721" s="170">
        <v>5.4802200000000001</v>
      </c>
      <c r="D1721" s="180">
        <v>1.1685E-8</v>
      </c>
      <c r="F1721">
        <v>0</v>
      </c>
      <c r="G1721" s="170">
        <v>3.4015200000000001</v>
      </c>
      <c r="H1721">
        <v>5.4802200000000001</v>
      </c>
      <c r="I1721" s="170">
        <v>1.4558E-4</v>
      </c>
      <c r="L1721" s="170"/>
      <c r="M1721" s="183">
        <v>0</v>
      </c>
      <c r="N1721" s="111">
        <v>3.4015200000000001</v>
      </c>
      <c r="O1721">
        <v>5.4802200000000001</v>
      </c>
      <c r="P1721" s="170">
        <v>1.3697E-8</v>
      </c>
      <c r="Q1721" s="170"/>
      <c r="R1721">
        <v>0</v>
      </c>
      <c r="S1721">
        <v>3.4015200000000001</v>
      </c>
      <c r="T1721">
        <v>5.4802200000000001</v>
      </c>
      <c r="U1721" s="170">
        <v>2.5898000000000002E-4</v>
      </c>
    </row>
    <row r="1722" spans="1:21" x14ac:dyDescent="0.25">
      <c r="A1722">
        <v>0</v>
      </c>
      <c r="B1722" s="170">
        <v>3.4015200000000001</v>
      </c>
      <c r="C1722" s="170">
        <v>5.6691900000000004</v>
      </c>
      <c r="D1722" s="180">
        <v>8.6614999999999995E-9</v>
      </c>
      <c r="F1722">
        <v>0</v>
      </c>
      <c r="G1722" s="170">
        <v>3.4015200000000001</v>
      </c>
      <c r="H1722">
        <v>5.6691900000000004</v>
      </c>
      <c r="I1722" s="170">
        <v>1.1736E-4</v>
      </c>
      <c r="L1722" s="170"/>
      <c r="M1722" s="183">
        <v>0</v>
      </c>
      <c r="N1722" s="111">
        <v>3.4015200000000001</v>
      </c>
      <c r="O1722">
        <v>5.6691900000000004</v>
      </c>
      <c r="P1722" s="170">
        <v>1.0479000000000001E-8</v>
      </c>
      <c r="Q1722" s="170"/>
      <c r="R1722">
        <v>0</v>
      </c>
      <c r="S1722">
        <v>3.4015200000000001</v>
      </c>
      <c r="T1722">
        <v>5.6691900000000004</v>
      </c>
      <c r="U1722" s="170">
        <v>2.5400999999999999E-4</v>
      </c>
    </row>
    <row r="1723" spans="1:21" x14ac:dyDescent="0.25">
      <c r="A1723">
        <v>0</v>
      </c>
      <c r="B1723" s="170">
        <v>3.4015200000000001</v>
      </c>
      <c r="C1723" s="170">
        <v>5.8581700000000003</v>
      </c>
      <c r="D1723" s="180">
        <v>6.4994999999999997E-9</v>
      </c>
      <c r="F1723">
        <v>0</v>
      </c>
      <c r="G1723" s="170">
        <v>3.4015200000000001</v>
      </c>
      <c r="H1723">
        <v>5.8581700000000003</v>
      </c>
      <c r="I1723" s="170">
        <v>9.3900999999999994E-5</v>
      </c>
      <c r="L1723" s="170"/>
      <c r="M1723" s="183">
        <v>0</v>
      </c>
      <c r="N1723" s="111">
        <v>3.4015200000000001</v>
      </c>
      <c r="O1723">
        <v>5.8581700000000003</v>
      </c>
      <c r="P1723" s="170">
        <v>8.1370000000000003E-9</v>
      </c>
      <c r="Q1723" s="170"/>
      <c r="R1723">
        <v>0</v>
      </c>
      <c r="S1723">
        <v>3.4015200000000001</v>
      </c>
      <c r="T1723">
        <v>5.8581700000000003</v>
      </c>
      <c r="U1723" s="170">
        <v>2.4815999999999998E-4</v>
      </c>
    </row>
    <row r="1724" spans="1:21" x14ac:dyDescent="0.25">
      <c r="A1724">
        <v>0</v>
      </c>
      <c r="B1724" s="170">
        <v>3.4015200000000001</v>
      </c>
      <c r="C1724" s="170">
        <v>6.0471399999999997</v>
      </c>
      <c r="D1724" s="180">
        <v>4.9194000000000002E-9</v>
      </c>
      <c r="F1724">
        <v>0</v>
      </c>
      <c r="G1724" s="170">
        <v>3.4015200000000001</v>
      </c>
      <c r="H1724">
        <v>6.0471399999999997</v>
      </c>
      <c r="I1724" s="170">
        <v>7.4561999999999995E-5</v>
      </c>
      <c r="L1724" s="170"/>
      <c r="M1724" s="183">
        <v>0</v>
      </c>
      <c r="N1724" s="111">
        <v>3.4015200000000001</v>
      </c>
      <c r="O1724">
        <v>6.0471399999999997</v>
      </c>
      <c r="P1724" s="170">
        <v>6.3922999999999999E-9</v>
      </c>
      <c r="Q1724" s="170"/>
      <c r="R1724">
        <v>0</v>
      </c>
      <c r="S1724">
        <v>3.4015200000000001</v>
      </c>
      <c r="T1724">
        <v>6.0471399999999997</v>
      </c>
      <c r="U1724" s="170">
        <v>2.4148999999999999E-4</v>
      </c>
    </row>
    <row r="1725" spans="1:21" x14ac:dyDescent="0.25">
      <c r="A1725">
        <v>0</v>
      </c>
      <c r="B1725" s="170">
        <v>3.4015200000000001</v>
      </c>
      <c r="C1725" s="170">
        <v>6.23611</v>
      </c>
      <c r="D1725" s="180">
        <v>3.7432000000000001E-9</v>
      </c>
      <c r="F1725">
        <v>0</v>
      </c>
      <c r="G1725" s="170">
        <v>3.4015200000000001</v>
      </c>
      <c r="H1725">
        <v>6.23611</v>
      </c>
      <c r="I1725" s="170">
        <v>5.8764000000000002E-5</v>
      </c>
      <c r="L1725" s="170"/>
      <c r="M1725" s="183">
        <v>0</v>
      </c>
      <c r="N1725" s="111">
        <v>3.4015200000000001</v>
      </c>
      <c r="O1725">
        <v>6.23611</v>
      </c>
      <c r="P1725" s="170">
        <v>5.0667000000000003E-9</v>
      </c>
      <c r="Q1725" s="170"/>
      <c r="R1725">
        <v>0</v>
      </c>
      <c r="S1725">
        <v>3.4015200000000001</v>
      </c>
      <c r="T1725">
        <v>6.23611</v>
      </c>
      <c r="U1725" s="170">
        <v>2.3410999999999999E-4</v>
      </c>
    </row>
    <row r="1726" spans="1:21" x14ac:dyDescent="0.25">
      <c r="A1726">
        <v>0</v>
      </c>
      <c r="B1726" s="170">
        <v>3.4015200000000001</v>
      </c>
      <c r="C1726" s="170">
        <v>6.42509</v>
      </c>
      <c r="D1726" s="180">
        <v>2.8549000000000001E-9</v>
      </c>
      <c r="F1726">
        <v>0</v>
      </c>
      <c r="G1726" s="170">
        <v>3.4015200000000001</v>
      </c>
      <c r="H1726">
        <v>6.42509</v>
      </c>
      <c r="I1726" s="170">
        <v>4.5967999999999998E-5</v>
      </c>
      <c r="L1726" s="170"/>
      <c r="M1726" s="183">
        <v>0</v>
      </c>
      <c r="N1726" s="111">
        <v>3.4015200000000001</v>
      </c>
      <c r="O1726">
        <v>6.42509</v>
      </c>
      <c r="P1726" s="170">
        <v>4.0436000000000004E-9</v>
      </c>
      <c r="Q1726" s="170"/>
      <c r="R1726">
        <v>0</v>
      </c>
      <c r="S1726">
        <v>3.4015200000000001</v>
      </c>
      <c r="T1726">
        <v>6.42509</v>
      </c>
      <c r="U1726" s="170">
        <v>2.2609999999999999E-4</v>
      </c>
    </row>
    <row r="1727" spans="1:21" x14ac:dyDescent="0.25">
      <c r="A1727">
        <v>0</v>
      </c>
      <c r="B1727" s="170">
        <v>3.4015200000000001</v>
      </c>
      <c r="C1727" s="170">
        <v>6.6140600000000003</v>
      </c>
      <c r="D1727" s="180">
        <v>2.1771999999999999E-9</v>
      </c>
      <c r="F1727">
        <v>0</v>
      </c>
      <c r="G1727" s="170">
        <v>3.4015200000000001</v>
      </c>
      <c r="H1727">
        <v>6.6140600000000003</v>
      </c>
      <c r="I1727" s="170">
        <v>3.5692999999999999E-5</v>
      </c>
      <c r="L1727" s="170"/>
      <c r="M1727" s="183">
        <v>0</v>
      </c>
      <c r="N1727" s="111">
        <v>3.4015200000000001</v>
      </c>
      <c r="O1727">
        <v>6.6140600000000003</v>
      </c>
      <c r="P1727" s="170">
        <v>3.2446000000000001E-9</v>
      </c>
      <c r="Q1727" s="170"/>
      <c r="R1727">
        <v>0</v>
      </c>
      <c r="S1727">
        <v>3.4015200000000001</v>
      </c>
      <c r="T1727">
        <v>6.6140600000000003</v>
      </c>
      <c r="U1727" s="170">
        <v>2.1756E-4</v>
      </c>
    </row>
    <row r="1728" spans="1:21" x14ac:dyDescent="0.25">
      <c r="A1728">
        <v>0</v>
      </c>
      <c r="B1728" s="170">
        <v>3.4015200000000001</v>
      </c>
      <c r="C1728" s="170">
        <v>6.8030299999999997</v>
      </c>
      <c r="D1728" s="180">
        <v>1.6571E-9</v>
      </c>
      <c r="F1728">
        <v>0</v>
      </c>
      <c r="G1728" s="170">
        <v>3.4015200000000001</v>
      </c>
      <c r="H1728">
        <v>6.8030299999999997</v>
      </c>
      <c r="I1728" s="170">
        <v>2.7509999999999999E-5</v>
      </c>
      <c r="L1728" s="170"/>
      <c r="M1728" s="183">
        <v>0</v>
      </c>
      <c r="N1728" s="111">
        <v>3.4015200000000001</v>
      </c>
      <c r="O1728">
        <v>6.8030299999999997</v>
      </c>
      <c r="P1728" s="170">
        <v>2.6151999999999998E-9</v>
      </c>
      <c r="Q1728" s="170"/>
      <c r="R1728">
        <v>0</v>
      </c>
      <c r="S1728">
        <v>3.4015200000000001</v>
      </c>
      <c r="T1728">
        <v>6.8030299999999997</v>
      </c>
      <c r="U1728" s="170">
        <v>2.086E-4</v>
      </c>
    </row>
    <row r="1729" spans="1:21" x14ac:dyDescent="0.25">
      <c r="A1729">
        <v>0</v>
      </c>
      <c r="B1729" s="170">
        <v>3.4015200000000001</v>
      </c>
      <c r="C1729" s="170">
        <v>6.9920099999999996</v>
      </c>
      <c r="D1729" s="180">
        <v>1.2569000000000001E-9</v>
      </c>
      <c r="F1729">
        <v>0</v>
      </c>
      <c r="G1729" s="170">
        <v>3.4015200000000001</v>
      </c>
      <c r="H1729">
        <v>6.9920099999999996</v>
      </c>
      <c r="I1729" s="170">
        <v>2.1047E-5</v>
      </c>
      <c r="L1729" s="170"/>
      <c r="M1729" s="183">
        <v>0</v>
      </c>
      <c r="N1729" s="111">
        <v>3.4015200000000001</v>
      </c>
      <c r="O1729">
        <v>6.9920099999999996</v>
      </c>
      <c r="P1729" s="170">
        <v>2.1165999999999999E-9</v>
      </c>
      <c r="Q1729" s="170"/>
      <c r="R1729">
        <v>0</v>
      </c>
      <c r="S1729">
        <v>3.4015200000000001</v>
      </c>
      <c r="T1729">
        <v>6.9920099999999996</v>
      </c>
      <c r="U1729" s="170">
        <v>1.9929E-4</v>
      </c>
    </row>
    <row r="1730" spans="1:21" x14ac:dyDescent="0.25">
      <c r="A1730">
        <v>0</v>
      </c>
      <c r="B1730" s="170">
        <v>3.4015200000000001</v>
      </c>
      <c r="C1730" s="170">
        <v>7.1809799999999999</v>
      </c>
      <c r="D1730" s="180">
        <v>9.4894999999999991E-10</v>
      </c>
      <c r="F1730">
        <v>0</v>
      </c>
      <c r="G1730" s="170">
        <v>3.4015200000000001</v>
      </c>
      <c r="H1730">
        <v>7.1809799999999999</v>
      </c>
      <c r="I1730" s="170">
        <v>1.5985E-5</v>
      </c>
      <c r="L1730" s="170"/>
      <c r="M1730" s="183">
        <v>0</v>
      </c>
      <c r="N1730" s="111">
        <v>3.4015200000000001</v>
      </c>
      <c r="O1730">
        <v>7.1809799999999999</v>
      </c>
      <c r="P1730" s="170">
        <v>1.7201999999999999E-9</v>
      </c>
      <c r="Q1730" s="170"/>
      <c r="R1730">
        <v>0</v>
      </c>
      <c r="S1730">
        <v>3.4015200000000001</v>
      </c>
      <c r="T1730">
        <v>7.1809799999999999</v>
      </c>
      <c r="U1730" s="170">
        <v>1.8975E-4</v>
      </c>
    </row>
    <row r="1731" spans="1:21" x14ac:dyDescent="0.25">
      <c r="A1731">
        <v>0</v>
      </c>
      <c r="B1731" s="170">
        <v>3.4015200000000001</v>
      </c>
      <c r="C1731" s="170">
        <v>7.3699500000000002</v>
      </c>
      <c r="D1731" s="180">
        <v>7.1256999999999995E-10</v>
      </c>
      <c r="F1731">
        <v>0</v>
      </c>
      <c r="G1731" s="170">
        <v>3.4015200000000001</v>
      </c>
      <c r="H1731">
        <v>7.3699500000000002</v>
      </c>
      <c r="I1731" s="170">
        <v>1.205E-5</v>
      </c>
      <c r="L1731" s="170"/>
      <c r="M1731" s="183">
        <v>0</v>
      </c>
      <c r="N1731" s="111">
        <v>3.4015200000000001</v>
      </c>
      <c r="O1731">
        <v>7.3699500000000002</v>
      </c>
      <c r="P1731" s="170">
        <v>1.4044E-9</v>
      </c>
      <c r="Q1731" s="170"/>
      <c r="R1731">
        <v>0</v>
      </c>
      <c r="S1731">
        <v>3.4015200000000001</v>
      </c>
      <c r="T1731">
        <v>7.3699500000000002</v>
      </c>
      <c r="U1731" s="170">
        <v>1.8006000000000001E-4</v>
      </c>
    </row>
    <row r="1732" spans="1:21" x14ac:dyDescent="0.25">
      <c r="A1732">
        <v>0</v>
      </c>
      <c r="B1732" s="170">
        <v>3.4015200000000001</v>
      </c>
      <c r="C1732" s="170">
        <v>7.5589199999999996</v>
      </c>
      <c r="D1732" s="180">
        <v>5.3187000000000005E-10</v>
      </c>
      <c r="F1732">
        <v>0</v>
      </c>
      <c r="G1732" s="170">
        <v>3.4015200000000001</v>
      </c>
      <c r="H1732">
        <v>7.5589199999999996</v>
      </c>
      <c r="I1732" s="170">
        <v>9.0180999999999993E-6</v>
      </c>
      <c r="L1732" s="170"/>
      <c r="M1732" s="183">
        <v>0</v>
      </c>
      <c r="N1732" s="111">
        <v>3.4015200000000001</v>
      </c>
      <c r="O1732">
        <v>7.5589199999999996</v>
      </c>
      <c r="P1732" s="170">
        <v>1.1524000000000001E-9</v>
      </c>
      <c r="Q1732" s="170"/>
      <c r="R1732">
        <v>0</v>
      </c>
      <c r="S1732">
        <v>3.4015200000000001</v>
      </c>
      <c r="T1732">
        <v>7.5589199999999996</v>
      </c>
      <c r="U1732" s="170">
        <v>1.7030999999999999E-4</v>
      </c>
    </row>
    <row r="1733" spans="1:21" x14ac:dyDescent="0.25">
      <c r="A1733">
        <v>0</v>
      </c>
      <c r="B1733" s="170">
        <v>3.4015200000000001</v>
      </c>
      <c r="C1733" s="170">
        <v>7.7478999999999996</v>
      </c>
      <c r="D1733" s="180">
        <v>3.9443999999999998E-10</v>
      </c>
      <c r="F1733">
        <v>0</v>
      </c>
      <c r="G1733" s="170">
        <v>3.4015200000000001</v>
      </c>
      <c r="H1733">
        <v>7.7478999999999996</v>
      </c>
      <c r="I1733" s="170">
        <v>6.6993999999999998E-6</v>
      </c>
      <c r="L1733" s="170"/>
      <c r="M1733" s="183">
        <v>0</v>
      </c>
      <c r="N1733" s="111">
        <v>3.4015200000000001</v>
      </c>
      <c r="O1733">
        <v>7.7478999999999996</v>
      </c>
      <c r="P1733" s="170">
        <v>9.5102000000000009E-10</v>
      </c>
      <c r="Q1733" s="170"/>
      <c r="R1733">
        <v>0</v>
      </c>
      <c r="S1733">
        <v>3.4015200000000001</v>
      </c>
      <c r="T1733">
        <v>7.7478999999999996</v>
      </c>
      <c r="U1733" s="170">
        <v>1.6058000000000001E-4</v>
      </c>
    </row>
    <row r="1734" spans="1:21" x14ac:dyDescent="0.25">
      <c r="A1734">
        <v>0</v>
      </c>
      <c r="B1734" s="170">
        <v>3.4015200000000001</v>
      </c>
      <c r="C1734" s="170">
        <v>7.9368699999999999</v>
      </c>
      <c r="D1734" s="180">
        <v>2.9054999999999999E-10</v>
      </c>
      <c r="F1734">
        <v>0</v>
      </c>
      <c r="G1734" s="170">
        <v>3.4015200000000001</v>
      </c>
      <c r="H1734">
        <v>7.9368699999999999</v>
      </c>
      <c r="I1734" s="170">
        <v>4.9404000000000002E-6</v>
      </c>
      <c r="L1734" s="170"/>
      <c r="M1734" s="183">
        <v>0</v>
      </c>
      <c r="N1734" s="111">
        <v>3.4015200000000001</v>
      </c>
      <c r="O1734">
        <v>7.9368699999999999</v>
      </c>
      <c r="P1734" s="170">
        <v>7.8981999999999997E-10</v>
      </c>
      <c r="Q1734" s="170"/>
      <c r="R1734">
        <v>0</v>
      </c>
      <c r="S1734">
        <v>3.4015200000000001</v>
      </c>
      <c r="T1734">
        <v>7.9368699999999999</v>
      </c>
      <c r="U1734" s="170">
        <v>1.5093999999999999E-4</v>
      </c>
    </row>
    <row r="1735" spans="1:21" x14ac:dyDescent="0.25">
      <c r="A1735">
        <v>0</v>
      </c>
      <c r="B1735" s="170">
        <v>3.4015200000000001</v>
      </c>
      <c r="C1735" s="170">
        <v>8.1258400000000002</v>
      </c>
      <c r="D1735" s="180">
        <v>2.1255000000000001E-10</v>
      </c>
      <c r="F1735">
        <v>0</v>
      </c>
      <c r="G1735" s="170">
        <v>3.4015200000000001</v>
      </c>
      <c r="H1735">
        <v>8.1258400000000002</v>
      </c>
      <c r="I1735" s="170">
        <v>3.6165999999999998E-6</v>
      </c>
      <c r="L1735" s="170"/>
      <c r="M1735" s="183">
        <v>0</v>
      </c>
      <c r="N1735" s="111">
        <v>3.4015200000000001</v>
      </c>
      <c r="O1735">
        <v>8.1258400000000002</v>
      </c>
      <c r="P1735" s="170">
        <v>6.6050000000000005E-10</v>
      </c>
      <c r="Q1735" s="170"/>
      <c r="R1735">
        <v>0</v>
      </c>
      <c r="S1735">
        <v>3.4015200000000001</v>
      </c>
      <c r="T1735">
        <v>8.1258400000000002</v>
      </c>
      <c r="U1735" s="170">
        <v>1.4145E-4</v>
      </c>
    </row>
    <row r="1736" spans="1:21" x14ac:dyDescent="0.25">
      <c r="A1736">
        <v>0</v>
      </c>
      <c r="B1736" s="170">
        <v>3.4015200000000001</v>
      </c>
      <c r="C1736" s="170">
        <v>8.3148199999999992</v>
      </c>
      <c r="D1736" s="180">
        <v>1.5439E-10</v>
      </c>
      <c r="F1736">
        <v>0</v>
      </c>
      <c r="G1736" s="170">
        <v>3.4015200000000001</v>
      </c>
      <c r="H1736">
        <v>8.3148199999999992</v>
      </c>
      <c r="I1736" s="170">
        <v>2.6282000000000001E-6</v>
      </c>
      <c r="L1736" s="170"/>
      <c r="M1736" s="183">
        <v>0</v>
      </c>
      <c r="N1736" s="111">
        <v>3.4015200000000001</v>
      </c>
      <c r="O1736">
        <v>8.3148199999999992</v>
      </c>
      <c r="P1736" s="170">
        <v>5.5641000000000005E-10</v>
      </c>
      <c r="Q1736" s="170"/>
      <c r="R1736">
        <v>0</v>
      </c>
      <c r="S1736">
        <v>3.4015200000000001</v>
      </c>
      <c r="T1736">
        <v>8.3148199999999992</v>
      </c>
      <c r="U1736" s="170">
        <v>1.3218E-4</v>
      </c>
    </row>
    <row r="1737" spans="1:21" x14ac:dyDescent="0.25">
      <c r="A1737">
        <v>0</v>
      </c>
      <c r="B1737" s="170">
        <v>3.4015200000000001</v>
      </c>
      <c r="C1737" s="170">
        <v>8.5037900000000004</v>
      </c>
      <c r="D1737" s="180">
        <v>1.1134E-10</v>
      </c>
      <c r="F1737">
        <v>0</v>
      </c>
      <c r="G1737" s="170">
        <v>3.4015200000000001</v>
      </c>
      <c r="H1737">
        <v>8.5037900000000004</v>
      </c>
      <c r="I1737" s="170">
        <v>1.8958999999999999E-6</v>
      </c>
      <c r="L1737" s="170"/>
      <c r="M1737" s="183">
        <v>0</v>
      </c>
      <c r="N1737" s="111">
        <v>3.4015200000000001</v>
      </c>
      <c r="O1737">
        <v>8.5037900000000004</v>
      </c>
      <c r="P1737" s="170">
        <v>4.7225999999999998E-10</v>
      </c>
      <c r="Q1737" s="170"/>
      <c r="R1737">
        <v>0</v>
      </c>
      <c r="S1737">
        <v>3.4015200000000001</v>
      </c>
      <c r="T1737">
        <v>8.5037900000000004</v>
      </c>
      <c r="U1737" s="170">
        <v>1.2316000000000001E-4</v>
      </c>
    </row>
    <row r="1738" spans="1:21" x14ac:dyDescent="0.25">
      <c r="A1738">
        <v>0</v>
      </c>
      <c r="B1738" s="170">
        <v>3.4015200000000001</v>
      </c>
      <c r="C1738" s="170">
        <v>8.6927599999999998</v>
      </c>
      <c r="D1738" s="180">
        <v>7.9716999999999997E-11</v>
      </c>
      <c r="F1738">
        <v>0</v>
      </c>
      <c r="G1738" s="170">
        <v>3.4015200000000001</v>
      </c>
      <c r="H1738">
        <v>8.6927599999999998</v>
      </c>
      <c r="I1738" s="170">
        <v>1.3576999999999999E-6</v>
      </c>
      <c r="L1738" s="170"/>
      <c r="M1738" s="183">
        <v>0</v>
      </c>
      <c r="N1738" s="111">
        <v>3.4015200000000001</v>
      </c>
      <c r="O1738">
        <v>8.6927599999999998</v>
      </c>
      <c r="P1738" s="170">
        <v>4.0385000000000001E-10</v>
      </c>
      <c r="Q1738" s="170"/>
      <c r="R1738">
        <v>0</v>
      </c>
      <c r="S1738">
        <v>3.4015200000000001</v>
      </c>
      <c r="T1738">
        <v>8.6927599999999998</v>
      </c>
      <c r="U1738" s="170">
        <v>1.1444E-4</v>
      </c>
    </row>
    <row r="1739" spans="1:21" x14ac:dyDescent="0.25">
      <c r="A1739">
        <v>0</v>
      </c>
      <c r="B1739" s="170">
        <v>3.4015200000000001</v>
      </c>
      <c r="C1739" s="170">
        <v>8.8817400000000006</v>
      </c>
      <c r="D1739" s="180">
        <v>5.6661999999999999E-11</v>
      </c>
      <c r="F1739">
        <v>0</v>
      </c>
      <c r="G1739" s="170">
        <v>3.4015200000000001</v>
      </c>
      <c r="H1739">
        <v>8.8817400000000006</v>
      </c>
      <c r="I1739" s="170">
        <v>9.6510999999999994E-7</v>
      </c>
      <c r="L1739" s="170"/>
      <c r="M1739" s="183">
        <v>0</v>
      </c>
      <c r="N1739" s="111">
        <v>3.4015200000000001</v>
      </c>
      <c r="O1739">
        <v>8.8817400000000006</v>
      </c>
      <c r="P1739" s="170">
        <v>3.4785999999999998E-10</v>
      </c>
      <c r="Q1739" s="170"/>
      <c r="R1739">
        <v>0</v>
      </c>
      <c r="S1739">
        <v>3.4015200000000001</v>
      </c>
      <c r="T1739">
        <v>8.8817400000000006</v>
      </c>
      <c r="U1739" s="170">
        <v>1.0605E-4</v>
      </c>
    </row>
    <row r="1740" spans="1:21" x14ac:dyDescent="0.25">
      <c r="A1740">
        <v>0</v>
      </c>
      <c r="B1740" s="170">
        <v>3.4015200000000001</v>
      </c>
      <c r="C1740" s="170">
        <v>9.0707100000000001</v>
      </c>
      <c r="D1740" s="180">
        <v>3.9981999999999998E-11</v>
      </c>
      <c r="F1740">
        <v>0</v>
      </c>
      <c r="G1740" s="170">
        <v>3.4015200000000001</v>
      </c>
      <c r="H1740">
        <v>9.0707100000000001</v>
      </c>
      <c r="I1740" s="170">
        <v>6.8103999999999996E-7</v>
      </c>
      <c r="L1740" s="170"/>
      <c r="M1740" s="183">
        <v>0</v>
      </c>
      <c r="N1740" s="111">
        <v>3.4015200000000001</v>
      </c>
      <c r="O1740">
        <v>9.0707100000000001</v>
      </c>
      <c r="P1740" s="170">
        <v>3.0166000000000002E-10</v>
      </c>
      <c r="Q1740" s="170"/>
      <c r="R1740">
        <v>0</v>
      </c>
      <c r="S1740">
        <v>3.4015200000000001</v>
      </c>
      <c r="T1740">
        <v>9.0707100000000001</v>
      </c>
      <c r="U1740" s="170">
        <v>9.8026E-5</v>
      </c>
    </row>
    <row r="1741" spans="1:21" x14ac:dyDescent="0.25">
      <c r="A1741">
        <v>0</v>
      </c>
      <c r="B1741" s="170">
        <v>3.4015200000000001</v>
      </c>
      <c r="C1741" s="170">
        <v>9.2596799999999995</v>
      </c>
      <c r="D1741" s="180">
        <v>2.8006999999999999E-11</v>
      </c>
      <c r="F1741">
        <v>0</v>
      </c>
      <c r="G1741" s="170">
        <v>3.4015200000000001</v>
      </c>
      <c r="H1741">
        <v>9.2596799999999995</v>
      </c>
      <c r="I1741" s="170">
        <v>4.7708000000000003E-7</v>
      </c>
      <c r="L1741" s="170"/>
      <c r="M1741" s="183">
        <v>0</v>
      </c>
      <c r="N1741" s="111">
        <v>3.4015200000000001</v>
      </c>
      <c r="O1741">
        <v>9.2596799999999995</v>
      </c>
      <c r="P1741" s="170">
        <v>2.6321000000000001E-10</v>
      </c>
      <c r="Q1741" s="170"/>
      <c r="R1741">
        <v>0</v>
      </c>
      <c r="S1741">
        <v>3.4015200000000001</v>
      </c>
      <c r="T1741">
        <v>9.2596799999999995</v>
      </c>
      <c r="U1741" s="170">
        <v>9.0377000000000006E-5</v>
      </c>
    </row>
    <row r="1742" spans="1:21" x14ac:dyDescent="0.25">
      <c r="A1742">
        <v>0</v>
      </c>
      <c r="B1742" s="170">
        <v>3.59049</v>
      </c>
      <c r="C1742" s="170">
        <v>-1.8897299999999999</v>
      </c>
      <c r="D1742" s="180">
        <v>1.154E-5</v>
      </c>
      <c r="F1742">
        <v>0</v>
      </c>
      <c r="G1742" s="170">
        <v>3.59049</v>
      </c>
      <c r="H1742">
        <v>-1.8897299999999999</v>
      </c>
      <c r="I1742" s="170">
        <v>1.5773E-3</v>
      </c>
      <c r="L1742" s="170"/>
      <c r="M1742" s="183">
        <v>0</v>
      </c>
      <c r="N1742" s="111">
        <v>3.59049</v>
      </c>
      <c r="O1742">
        <v>-1.8897299999999999</v>
      </c>
      <c r="P1742" s="170">
        <v>1.147E-5</v>
      </c>
      <c r="Q1742" s="170"/>
      <c r="R1742">
        <v>0</v>
      </c>
      <c r="S1742">
        <v>3.59049</v>
      </c>
      <c r="T1742">
        <v>-1.8897299999999999</v>
      </c>
      <c r="U1742" s="170">
        <v>2.1481000000000001E-4</v>
      </c>
    </row>
    <row r="1743" spans="1:21" x14ac:dyDescent="0.25">
      <c r="A1743">
        <v>0</v>
      </c>
      <c r="B1743" s="170">
        <v>3.59049</v>
      </c>
      <c r="C1743" s="170">
        <v>-1.70075</v>
      </c>
      <c r="D1743" s="180">
        <v>1.5043E-5</v>
      </c>
      <c r="F1743">
        <v>0</v>
      </c>
      <c r="G1743" s="170">
        <v>3.59049</v>
      </c>
      <c r="H1743">
        <v>-1.70075</v>
      </c>
      <c r="I1743" s="170">
        <v>1.6519E-3</v>
      </c>
      <c r="L1743" s="170"/>
      <c r="M1743" s="183">
        <v>0</v>
      </c>
      <c r="N1743" s="111">
        <v>3.59049</v>
      </c>
      <c r="O1743">
        <v>-1.70075</v>
      </c>
      <c r="P1743" s="170">
        <v>1.4959E-5</v>
      </c>
      <c r="Q1743" s="170"/>
      <c r="R1743">
        <v>0</v>
      </c>
      <c r="S1743">
        <v>3.59049</v>
      </c>
      <c r="T1743">
        <v>-1.70075</v>
      </c>
      <c r="U1743" s="170">
        <v>2.1243E-4</v>
      </c>
    </row>
    <row r="1744" spans="1:21" x14ac:dyDescent="0.25">
      <c r="A1744">
        <v>0</v>
      </c>
      <c r="B1744" s="170">
        <v>3.59049</v>
      </c>
      <c r="C1744" s="170">
        <v>-1.5117799999999999</v>
      </c>
      <c r="D1744" s="180">
        <v>1.9108000000000001E-5</v>
      </c>
      <c r="F1744">
        <v>0</v>
      </c>
      <c r="G1744" s="170">
        <v>3.59049</v>
      </c>
      <c r="H1744">
        <v>-1.5117799999999999</v>
      </c>
      <c r="I1744" s="170">
        <v>1.7177E-3</v>
      </c>
      <c r="L1744" s="170"/>
      <c r="M1744" s="183">
        <v>0</v>
      </c>
      <c r="N1744" s="111">
        <v>3.59049</v>
      </c>
      <c r="O1744">
        <v>-1.5117799999999999</v>
      </c>
      <c r="P1744" s="170">
        <v>1.9009999999999999E-5</v>
      </c>
      <c r="Q1744" s="170"/>
      <c r="R1744">
        <v>0</v>
      </c>
      <c r="S1744">
        <v>3.59049</v>
      </c>
      <c r="T1744">
        <v>-1.5117799999999999</v>
      </c>
      <c r="U1744" s="170">
        <v>2.1102E-4</v>
      </c>
    </row>
    <row r="1745" spans="1:21" x14ac:dyDescent="0.25">
      <c r="A1745">
        <v>0</v>
      </c>
      <c r="B1745" s="170">
        <v>3.59049</v>
      </c>
      <c r="C1745" s="170">
        <v>-1.32281</v>
      </c>
      <c r="D1745" s="180">
        <v>2.3635E-5</v>
      </c>
      <c r="F1745">
        <v>0</v>
      </c>
      <c r="G1745" s="170">
        <v>3.59049</v>
      </c>
      <c r="H1745">
        <v>-1.32281</v>
      </c>
      <c r="I1745" s="170">
        <v>1.7742999999999999E-3</v>
      </c>
      <c r="L1745" s="170"/>
      <c r="M1745" s="183">
        <v>0</v>
      </c>
      <c r="N1745" s="111">
        <v>3.59049</v>
      </c>
      <c r="O1745">
        <v>-1.32281</v>
      </c>
      <c r="P1745" s="170">
        <v>2.3521999999999999E-5</v>
      </c>
      <c r="Q1745" s="170"/>
      <c r="R1745">
        <v>0</v>
      </c>
      <c r="S1745">
        <v>3.59049</v>
      </c>
      <c r="T1745">
        <v>-1.32281</v>
      </c>
      <c r="U1745" s="170">
        <v>2.1055999999999999E-4</v>
      </c>
    </row>
    <row r="1746" spans="1:21" x14ac:dyDescent="0.25">
      <c r="A1746">
        <v>0</v>
      </c>
      <c r="B1746" s="170">
        <v>3.59049</v>
      </c>
      <c r="C1746" s="170">
        <v>-1.1338299999999999</v>
      </c>
      <c r="D1746" s="180">
        <v>2.8452000000000001E-5</v>
      </c>
      <c r="F1746">
        <v>0</v>
      </c>
      <c r="G1746" s="170">
        <v>3.59049</v>
      </c>
      <c r="H1746">
        <v>-1.1338299999999999</v>
      </c>
      <c r="I1746" s="170">
        <v>1.8219E-3</v>
      </c>
      <c r="L1746" s="170"/>
      <c r="M1746" s="183">
        <v>0</v>
      </c>
      <c r="N1746" s="111">
        <v>3.59049</v>
      </c>
      <c r="O1746">
        <v>-1.1338299999999999</v>
      </c>
      <c r="P1746" s="170">
        <v>2.8325000000000001E-5</v>
      </c>
      <c r="Q1746" s="170"/>
      <c r="R1746">
        <v>0</v>
      </c>
      <c r="S1746">
        <v>3.59049</v>
      </c>
      <c r="T1746">
        <v>-1.1338299999999999</v>
      </c>
      <c r="U1746" s="170">
        <v>2.1092999999999999E-4</v>
      </c>
    </row>
    <row r="1747" spans="1:21" x14ac:dyDescent="0.25">
      <c r="A1747">
        <v>0</v>
      </c>
      <c r="B1747" s="170">
        <v>3.59049</v>
      </c>
      <c r="C1747" s="170">
        <v>-0.94486000000000003</v>
      </c>
      <c r="D1747" s="180">
        <v>3.3317E-5</v>
      </c>
      <c r="F1747">
        <v>0</v>
      </c>
      <c r="G1747" s="170">
        <v>3.59049</v>
      </c>
      <c r="H1747">
        <v>-0.94486000000000003</v>
      </c>
      <c r="I1747" s="170">
        <v>1.8609E-3</v>
      </c>
      <c r="L1747" s="170"/>
      <c r="M1747" s="183">
        <v>0</v>
      </c>
      <c r="N1747" s="111">
        <v>3.59049</v>
      </c>
      <c r="O1747">
        <v>-0.94486000000000003</v>
      </c>
      <c r="P1747" s="170">
        <v>3.3178E-5</v>
      </c>
      <c r="Q1747" s="170"/>
      <c r="R1747">
        <v>0</v>
      </c>
      <c r="S1747">
        <v>3.59049</v>
      </c>
      <c r="T1747">
        <v>-0.94486000000000003</v>
      </c>
      <c r="U1747" s="170">
        <v>2.1195E-4</v>
      </c>
    </row>
    <row r="1748" spans="1:21" x14ac:dyDescent="0.25">
      <c r="A1748">
        <v>0</v>
      </c>
      <c r="B1748" s="170">
        <v>3.59049</v>
      </c>
      <c r="C1748" s="170">
        <v>-0.75588999999999995</v>
      </c>
      <c r="D1748" s="180">
        <v>3.7935999999999997E-5</v>
      </c>
      <c r="F1748">
        <v>0</v>
      </c>
      <c r="G1748" s="170">
        <v>3.59049</v>
      </c>
      <c r="H1748">
        <v>-0.75588999999999995</v>
      </c>
      <c r="I1748" s="170">
        <v>1.8916E-3</v>
      </c>
      <c r="L1748" s="170"/>
      <c r="M1748" s="183">
        <v>0</v>
      </c>
      <c r="N1748" s="111">
        <v>3.59049</v>
      </c>
      <c r="O1748">
        <v>-0.75588999999999995</v>
      </c>
      <c r="P1748" s="170">
        <v>3.7784999999999998E-5</v>
      </c>
      <c r="Q1748" s="170"/>
      <c r="R1748">
        <v>0</v>
      </c>
      <c r="S1748">
        <v>3.59049</v>
      </c>
      <c r="T1748">
        <v>-0.75588999999999995</v>
      </c>
      <c r="U1748" s="170">
        <v>2.1337E-4</v>
      </c>
    </row>
    <row r="1749" spans="1:21" x14ac:dyDescent="0.25">
      <c r="A1749">
        <v>0</v>
      </c>
      <c r="B1749" s="170">
        <v>3.59049</v>
      </c>
      <c r="C1749" s="170">
        <v>-0.56691999999999998</v>
      </c>
      <c r="D1749" s="180">
        <v>4.1984000000000003E-5</v>
      </c>
      <c r="F1749">
        <v>0</v>
      </c>
      <c r="G1749" s="170">
        <v>3.59049</v>
      </c>
      <c r="H1749">
        <v>-0.56691999999999998</v>
      </c>
      <c r="I1749" s="170">
        <v>1.9147000000000001E-3</v>
      </c>
      <c r="L1749" s="170"/>
      <c r="M1749" s="183">
        <v>0</v>
      </c>
      <c r="N1749" s="111">
        <v>3.59049</v>
      </c>
      <c r="O1749">
        <v>-0.56691999999999998</v>
      </c>
      <c r="P1749" s="170">
        <v>4.1823999999999998E-5</v>
      </c>
      <c r="Q1749" s="170"/>
      <c r="R1749">
        <v>0</v>
      </c>
      <c r="S1749">
        <v>3.59049</v>
      </c>
      <c r="T1749">
        <v>-0.56691999999999998</v>
      </c>
      <c r="U1749" s="170">
        <v>2.1489E-4</v>
      </c>
    </row>
    <row r="1750" spans="1:21" x14ac:dyDescent="0.25">
      <c r="A1750">
        <v>0</v>
      </c>
      <c r="B1750" s="170">
        <v>3.59049</v>
      </c>
      <c r="C1750" s="170">
        <v>-0.37794</v>
      </c>
      <c r="D1750" s="180">
        <v>4.5148000000000002E-5</v>
      </c>
      <c r="F1750">
        <v>0</v>
      </c>
      <c r="G1750" s="170">
        <v>3.59049</v>
      </c>
      <c r="H1750">
        <v>-0.37794</v>
      </c>
      <c r="I1750" s="170">
        <v>1.9307E-3</v>
      </c>
      <c r="L1750" s="170"/>
      <c r="M1750" s="183">
        <v>0</v>
      </c>
      <c r="N1750" s="111">
        <v>3.59049</v>
      </c>
      <c r="O1750">
        <v>-0.37794</v>
      </c>
      <c r="P1750" s="170">
        <v>4.4981999999999997E-5</v>
      </c>
      <c r="Q1750" s="170"/>
      <c r="R1750">
        <v>0</v>
      </c>
      <c r="S1750">
        <v>3.59049</v>
      </c>
      <c r="T1750">
        <v>-0.37794</v>
      </c>
      <c r="U1750" s="170">
        <v>2.1623000000000001E-4</v>
      </c>
    </row>
    <row r="1751" spans="1:21" x14ac:dyDescent="0.25">
      <c r="A1751">
        <v>0</v>
      </c>
      <c r="B1751" s="170">
        <v>3.59049</v>
      </c>
      <c r="C1751" s="170">
        <v>-0.18897</v>
      </c>
      <c r="D1751" s="180">
        <v>4.7163999999999998E-5</v>
      </c>
      <c r="F1751">
        <v>0</v>
      </c>
      <c r="G1751" s="170">
        <v>3.59049</v>
      </c>
      <c r="H1751">
        <v>-0.18897</v>
      </c>
      <c r="I1751" s="170">
        <v>1.9400999999999999E-3</v>
      </c>
      <c r="L1751" s="170"/>
      <c r="M1751" s="183">
        <v>0</v>
      </c>
      <c r="N1751" s="111">
        <v>3.59049</v>
      </c>
      <c r="O1751">
        <v>-0.18897</v>
      </c>
      <c r="P1751" s="170">
        <v>4.6993999999999998E-5</v>
      </c>
      <c r="Q1751" s="170"/>
      <c r="R1751">
        <v>0</v>
      </c>
      <c r="S1751">
        <v>3.59049</v>
      </c>
      <c r="T1751">
        <v>-0.18897</v>
      </c>
      <c r="U1751" s="170">
        <v>2.1714999999999999E-4</v>
      </c>
    </row>
    <row r="1752" spans="1:21" x14ac:dyDescent="0.25">
      <c r="A1752">
        <v>0</v>
      </c>
      <c r="B1752" s="170">
        <v>3.59049</v>
      </c>
      <c r="C1752" s="170">
        <v>0</v>
      </c>
      <c r="D1752" s="180">
        <v>4.7856999999999999E-5</v>
      </c>
      <c r="F1752">
        <v>0</v>
      </c>
      <c r="G1752" s="170">
        <v>3.59049</v>
      </c>
      <c r="H1752">
        <v>0</v>
      </c>
      <c r="I1752" s="170">
        <v>1.9433E-3</v>
      </c>
      <c r="L1752" s="170"/>
      <c r="M1752" s="183">
        <v>0</v>
      </c>
      <c r="N1752" s="111">
        <v>3.59049</v>
      </c>
      <c r="O1752">
        <v>0</v>
      </c>
      <c r="P1752" s="170">
        <v>4.7685999999999997E-5</v>
      </c>
      <c r="Q1752" s="170"/>
      <c r="R1752">
        <v>0</v>
      </c>
      <c r="S1752">
        <v>3.59049</v>
      </c>
      <c r="T1752">
        <v>0</v>
      </c>
      <c r="U1752" s="170">
        <v>2.1748000000000001E-4</v>
      </c>
    </row>
    <row r="1753" spans="1:21" x14ac:dyDescent="0.25">
      <c r="A1753">
        <v>0</v>
      </c>
      <c r="B1753" s="170">
        <v>3.59049</v>
      </c>
      <c r="C1753" s="170">
        <v>0.18898000000000001</v>
      </c>
      <c r="D1753" s="180">
        <v>4.7163999999999998E-5</v>
      </c>
      <c r="F1753">
        <v>0</v>
      </c>
      <c r="G1753" s="170">
        <v>3.59049</v>
      </c>
      <c r="H1753">
        <v>0.18898000000000001</v>
      </c>
      <c r="I1753" s="170">
        <v>1.9400999999999999E-3</v>
      </c>
      <c r="L1753" s="170"/>
      <c r="M1753" s="183">
        <v>0</v>
      </c>
      <c r="N1753" s="111">
        <v>3.59049</v>
      </c>
      <c r="O1753">
        <v>0.18898000000000001</v>
      </c>
      <c r="P1753" s="170">
        <v>4.6993999999999998E-5</v>
      </c>
      <c r="Q1753" s="170"/>
      <c r="R1753">
        <v>0</v>
      </c>
      <c r="S1753">
        <v>3.59049</v>
      </c>
      <c r="T1753">
        <v>0.18898000000000001</v>
      </c>
      <c r="U1753" s="170">
        <v>2.1714999999999999E-4</v>
      </c>
    </row>
    <row r="1754" spans="1:21" x14ac:dyDescent="0.25">
      <c r="A1754">
        <v>0</v>
      </c>
      <c r="B1754" s="170">
        <v>3.59049</v>
      </c>
      <c r="C1754" s="170">
        <v>0.37795000000000001</v>
      </c>
      <c r="D1754" s="180">
        <v>4.5148000000000002E-5</v>
      </c>
      <c r="F1754">
        <v>0</v>
      </c>
      <c r="G1754" s="170">
        <v>3.59049</v>
      </c>
      <c r="H1754">
        <v>0.37795000000000001</v>
      </c>
      <c r="I1754" s="170">
        <v>1.9307E-3</v>
      </c>
      <c r="L1754" s="170"/>
      <c r="M1754" s="183">
        <v>0</v>
      </c>
      <c r="N1754" s="111">
        <v>3.59049</v>
      </c>
      <c r="O1754">
        <v>0.37795000000000001</v>
      </c>
      <c r="P1754" s="170">
        <v>4.4981999999999997E-5</v>
      </c>
      <c r="Q1754" s="170"/>
      <c r="R1754">
        <v>0</v>
      </c>
      <c r="S1754">
        <v>3.59049</v>
      </c>
      <c r="T1754">
        <v>0.37795000000000001</v>
      </c>
      <c r="U1754" s="170">
        <v>2.1623000000000001E-4</v>
      </c>
    </row>
    <row r="1755" spans="1:21" x14ac:dyDescent="0.25">
      <c r="A1755">
        <v>0</v>
      </c>
      <c r="B1755" s="170">
        <v>3.59049</v>
      </c>
      <c r="C1755" s="170">
        <v>0.56691999999999998</v>
      </c>
      <c r="D1755" s="180">
        <v>4.1984000000000003E-5</v>
      </c>
      <c r="F1755">
        <v>0</v>
      </c>
      <c r="G1755" s="170">
        <v>3.59049</v>
      </c>
      <c r="H1755">
        <v>0.56691999999999998</v>
      </c>
      <c r="I1755" s="170">
        <v>1.9147000000000001E-3</v>
      </c>
      <c r="L1755" s="170"/>
      <c r="M1755" s="183">
        <v>0</v>
      </c>
      <c r="N1755" s="111">
        <v>3.59049</v>
      </c>
      <c r="O1755">
        <v>0.56691999999999998</v>
      </c>
      <c r="P1755" s="170">
        <v>4.1823999999999998E-5</v>
      </c>
      <c r="Q1755" s="170"/>
      <c r="R1755">
        <v>0</v>
      </c>
      <c r="S1755">
        <v>3.59049</v>
      </c>
      <c r="T1755">
        <v>0.56691999999999998</v>
      </c>
      <c r="U1755" s="170">
        <v>2.1489E-4</v>
      </c>
    </row>
    <row r="1756" spans="1:21" x14ac:dyDescent="0.25">
      <c r="A1756">
        <v>0</v>
      </c>
      <c r="B1756" s="170">
        <v>3.59049</v>
      </c>
      <c r="C1756" s="170">
        <v>0.75590000000000002</v>
      </c>
      <c r="D1756" s="180">
        <v>3.7935999999999997E-5</v>
      </c>
      <c r="F1756">
        <v>0</v>
      </c>
      <c r="G1756" s="170">
        <v>3.59049</v>
      </c>
      <c r="H1756">
        <v>0.75590000000000002</v>
      </c>
      <c r="I1756" s="170">
        <v>1.8916E-3</v>
      </c>
      <c r="L1756" s="170"/>
      <c r="M1756" s="183">
        <v>0</v>
      </c>
      <c r="N1756" s="111">
        <v>3.59049</v>
      </c>
      <c r="O1756">
        <v>0.75590000000000002</v>
      </c>
      <c r="P1756" s="170">
        <v>3.7784999999999998E-5</v>
      </c>
      <c r="Q1756" s="170"/>
      <c r="R1756">
        <v>0</v>
      </c>
      <c r="S1756">
        <v>3.59049</v>
      </c>
      <c r="T1756">
        <v>0.75590000000000002</v>
      </c>
      <c r="U1756" s="170">
        <v>2.1337E-4</v>
      </c>
    </row>
    <row r="1757" spans="1:21" x14ac:dyDescent="0.25">
      <c r="A1757">
        <v>0</v>
      </c>
      <c r="B1757" s="170">
        <v>3.59049</v>
      </c>
      <c r="C1757" s="170">
        <v>0.94486999999999999</v>
      </c>
      <c r="D1757" s="180">
        <v>3.3317E-5</v>
      </c>
      <c r="F1757">
        <v>0</v>
      </c>
      <c r="G1757" s="170">
        <v>3.59049</v>
      </c>
      <c r="H1757">
        <v>0.94486999999999999</v>
      </c>
      <c r="I1757" s="170">
        <v>1.8609E-3</v>
      </c>
      <c r="L1757" s="170"/>
      <c r="M1757" s="183">
        <v>0</v>
      </c>
      <c r="N1757" s="111">
        <v>3.59049</v>
      </c>
      <c r="O1757">
        <v>0.94486999999999999</v>
      </c>
      <c r="P1757" s="170">
        <v>3.3178E-5</v>
      </c>
      <c r="Q1757" s="170"/>
      <c r="R1757">
        <v>0</v>
      </c>
      <c r="S1757">
        <v>3.59049</v>
      </c>
      <c r="T1757">
        <v>0.94486999999999999</v>
      </c>
      <c r="U1757" s="170">
        <v>2.1195E-4</v>
      </c>
    </row>
    <row r="1758" spans="1:21" x14ac:dyDescent="0.25">
      <c r="A1758">
        <v>0</v>
      </c>
      <c r="B1758" s="170">
        <v>3.59049</v>
      </c>
      <c r="C1758" s="170">
        <v>1.13384</v>
      </c>
      <c r="D1758" s="180">
        <v>2.8452000000000001E-5</v>
      </c>
      <c r="F1758">
        <v>0</v>
      </c>
      <c r="G1758" s="170">
        <v>3.59049</v>
      </c>
      <c r="H1758">
        <v>1.13384</v>
      </c>
      <c r="I1758" s="170">
        <v>1.8219E-3</v>
      </c>
      <c r="L1758" s="170"/>
      <c r="M1758" s="183">
        <v>0</v>
      </c>
      <c r="N1758" s="111">
        <v>3.59049</v>
      </c>
      <c r="O1758">
        <v>1.13384</v>
      </c>
      <c r="P1758" s="170">
        <v>2.8325000000000001E-5</v>
      </c>
      <c r="Q1758" s="170"/>
      <c r="R1758">
        <v>0</v>
      </c>
      <c r="S1758">
        <v>3.59049</v>
      </c>
      <c r="T1758">
        <v>1.13384</v>
      </c>
      <c r="U1758" s="170">
        <v>2.1092999999999999E-4</v>
      </c>
    </row>
    <row r="1759" spans="1:21" x14ac:dyDescent="0.25">
      <c r="A1759">
        <v>0</v>
      </c>
      <c r="B1759" s="170">
        <v>3.59049</v>
      </c>
      <c r="C1759" s="170">
        <v>1.32281</v>
      </c>
      <c r="D1759" s="180">
        <v>2.3635E-5</v>
      </c>
      <c r="F1759">
        <v>0</v>
      </c>
      <c r="G1759" s="170">
        <v>3.59049</v>
      </c>
      <c r="H1759">
        <v>1.32281</v>
      </c>
      <c r="I1759" s="170">
        <v>1.7742999999999999E-3</v>
      </c>
      <c r="L1759" s="170"/>
      <c r="M1759" s="183">
        <v>0</v>
      </c>
      <c r="N1759" s="111">
        <v>3.59049</v>
      </c>
      <c r="O1759">
        <v>1.32281</v>
      </c>
      <c r="P1759" s="170">
        <v>2.3521999999999999E-5</v>
      </c>
      <c r="Q1759" s="170"/>
      <c r="R1759">
        <v>0</v>
      </c>
      <c r="S1759">
        <v>3.59049</v>
      </c>
      <c r="T1759">
        <v>1.32281</v>
      </c>
      <c r="U1759" s="170">
        <v>2.1055999999999999E-4</v>
      </c>
    </row>
    <row r="1760" spans="1:21" x14ac:dyDescent="0.25">
      <c r="A1760">
        <v>0</v>
      </c>
      <c r="B1760" s="170">
        <v>3.59049</v>
      </c>
      <c r="C1760" s="170">
        <v>1.51179</v>
      </c>
      <c r="D1760" s="180">
        <v>1.9108000000000001E-5</v>
      </c>
      <c r="F1760">
        <v>0</v>
      </c>
      <c r="G1760" s="170">
        <v>3.59049</v>
      </c>
      <c r="H1760">
        <v>1.51179</v>
      </c>
      <c r="I1760" s="170">
        <v>1.7177E-3</v>
      </c>
      <c r="L1760" s="170"/>
      <c r="M1760" s="183">
        <v>0</v>
      </c>
      <c r="N1760" s="111">
        <v>3.59049</v>
      </c>
      <c r="O1760">
        <v>1.51179</v>
      </c>
      <c r="P1760" s="170">
        <v>1.9009999999999999E-5</v>
      </c>
      <c r="Q1760" s="170"/>
      <c r="R1760">
        <v>0</v>
      </c>
      <c r="S1760">
        <v>3.59049</v>
      </c>
      <c r="T1760">
        <v>1.51179</v>
      </c>
      <c r="U1760" s="170">
        <v>2.1102E-4</v>
      </c>
    </row>
    <row r="1761" spans="1:21" x14ac:dyDescent="0.25">
      <c r="A1761">
        <v>0</v>
      </c>
      <c r="B1761" s="170">
        <v>3.59049</v>
      </c>
      <c r="C1761" s="170">
        <v>1.70076</v>
      </c>
      <c r="D1761" s="180">
        <v>1.5043E-5</v>
      </c>
      <c r="F1761">
        <v>0</v>
      </c>
      <c r="G1761" s="170">
        <v>3.59049</v>
      </c>
      <c r="H1761">
        <v>1.70076</v>
      </c>
      <c r="I1761" s="170">
        <v>1.6519E-3</v>
      </c>
      <c r="L1761" s="170"/>
      <c r="M1761" s="183">
        <v>0</v>
      </c>
      <c r="N1761" s="111">
        <v>3.59049</v>
      </c>
      <c r="O1761">
        <v>1.70076</v>
      </c>
      <c r="P1761" s="170">
        <v>1.4959E-5</v>
      </c>
      <c r="Q1761" s="170"/>
      <c r="R1761">
        <v>0</v>
      </c>
      <c r="S1761">
        <v>3.59049</v>
      </c>
      <c r="T1761">
        <v>1.70076</v>
      </c>
      <c r="U1761" s="170">
        <v>2.1243E-4</v>
      </c>
    </row>
    <row r="1762" spans="1:21" x14ac:dyDescent="0.25">
      <c r="A1762">
        <v>0</v>
      </c>
      <c r="B1762" s="170">
        <v>3.59049</v>
      </c>
      <c r="C1762" s="170">
        <v>1.8897299999999999</v>
      </c>
      <c r="D1762" s="180">
        <v>1.154E-5</v>
      </c>
      <c r="F1762">
        <v>0</v>
      </c>
      <c r="G1762" s="170">
        <v>3.59049</v>
      </c>
      <c r="H1762">
        <v>1.8897299999999999</v>
      </c>
      <c r="I1762" s="170">
        <v>1.5773E-3</v>
      </c>
      <c r="L1762" s="170"/>
      <c r="M1762" s="183">
        <v>0</v>
      </c>
      <c r="N1762" s="111">
        <v>3.59049</v>
      </c>
      <c r="O1762">
        <v>1.8897299999999999</v>
      </c>
      <c r="P1762" s="170">
        <v>1.147E-5</v>
      </c>
      <c r="Q1762" s="170"/>
      <c r="R1762">
        <v>0</v>
      </c>
      <c r="S1762">
        <v>3.59049</v>
      </c>
      <c r="T1762">
        <v>1.8897299999999999</v>
      </c>
      <c r="U1762" s="170">
        <v>2.1481000000000001E-4</v>
      </c>
    </row>
    <row r="1763" spans="1:21" x14ac:dyDescent="0.25">
      <c r="A1763">
        <v>0</v>
      </c>
      <c r="B1763" s="170">
        <v>3.59049</v>
      </c>
      <c r="C1763" s="170">
        <v>2.0787100000000001</v>
      </c>
      <c r="D1763" s="180">
        <v>8.6320999999999999E-6</v>
      </c>
      <c r="F1763">
        <v>0</v>
      </c>
      <c r="G1763" s="170">
        <v>3.59049</v>
      </c>
      <c r="H1763">
        <v>2.0787100000000001</v>
      </c>
      <c r="I1763" s="170">
        <v>1.4946E-3</v>
      </c>
      <c r="L1763" s="170"/>
      <c r="M1763" s="183">
        <v>0</v>
      </c>
      <c r="N1763" s="111">
        <v>3.59049</v>
      </c>
      <c r="O1763">
        <v>2.0787100000000001</v>
      </c>
      <c r="P1763" s="170">
        <v>8.5756999999999999E-6</v>
      </c>
      <c r="Q1763" s="170"/>
      <c r="R1763">
        <v>0</v>
      </c>
      <c r="S1763">
        <v>3.59049</v>
      </c>
      <c r="T1763">
        <v>2.0787100000000001</v>
      </c>
      <c r="U1763" s="170">
        <v>2.1809999999999999E-4</v>
      </c>
    </row>
    <row r="1764" spans="1:21" x14ac:dyDescent="0.25">
      <c r="A1764">
        <v>0</v>
      </c>
      <c r="B1764" s="170">
        <v>3.59049</v>
      </c>
      <c r="C1764" s="170">
        <v>2.2676799999999999</v>
      </c>
      <c r="D1764" s="180">
        <v>6.3026999999999998E-6</v>
      </c>
      <c r="F1764">
        <v>0</v>
      </c>
      <c r="G1764" s="170">
        <v>3.59049</v>
      </c>
      <c r="H1764">
        <v>2.2676799999999999</v>
      </c>
      <c r="I1764" s="170">
        <v>1.4046E-3</v>
      </c>
      <c r="L1764" s="170"/>
      <c r="M1764" s="183">
        <v>0</v>
      </c>
      <c r="N1764" s="111">
        <v>3.59049</v>
      </c>
      <c r="O1764">
        <v>2.2676799999999999</v>
      </c>
      <c r="P1764" s="170">
        <v>6.2585000000000003E-6</v>
      </c>
      <c r="Q1764" s="170"/>
      <c r="R1764">
        <v>0</v>
      </c>
      <c r="S1764">
        <v>3.59049</v>
      </c>
      <c r="T1764">
        <v>2.2676799999999999</v>
      </c>
      <c r="U1764" s="170">
        <v>2.2219000000000001E-4</v>
      </c>
    </row>
    <row r="1765" spans="1:21" x14ac:dyDescent="0.25">
      <c r="A1765">
        <v>0</v>
      </c>
      <c r="B1765" s="170">
        <v>3.59049</v>
      </c>
      <c r="C1765" s="170">
        <v>2.4566499999999998</v>
      </c>
      <c r="D1765" s="180">
        <v>4.4971999999999999E-6</v>
      </c>
      <c r="F1765">
        <v>0</v>
      </c>
      <c r="G1765" s="170">
        <v>3.59049</v>
      </c>
      <c r="H1765">
        <v>2.4566499999999998</v>
      </c>
      <c r="I1765" s="170">
        <v>1.3089E-3</v>
      </c>
      <c r="L1765" s="170"/>
      <c r="M1765" s="183">
        <v>0</v>
      </c>
      <c r="N1765" s="111">
        <v>3.59049</v>
      </c>
      <c r="O1765">
        <v>2.4566499999999998</v>
      </c>
      <c r="P1765" s="170">
        <v>4.4637000000000001E-6</v>
      </c>
      <c r="Q1765" s="170"/>
      <c r="R1765">
        <v>0</v>
      </c>
      <c r="S1765">
        <v>3.59049</v>
      </c>
      <c r="T1765">
        <v>2.4566499999999998</v>
      </c>
      <c r="U1765" s="170">
        <v>2.2692E-4</v>
      </c>
    </row>
    <row r="1766" spans="1:21" x14ac:dyDescent="0.25">
      <c r="A1766">
        <v>0</v>
      </c>
      <c r="B1766" s="170">
        <v>3.59049</v>
      </c>
      <c r="C1766" s="170">
        <v>2.6456300000000001</v>
      </c>
      <c r="D1766" s="180">
        <v>3.1406999999999998E-6</v>
      </c>
      <c r="F1766">
        <v>0</v>
      </c>
      <c r="G1766" s="170">
        <v>3.59049</v>
      </c>
      <c r="H1766">
        <v>2.6456300000000001</v>
      </c>
      <c r="I1766" s="170">
        <v>1.2088999999999999E-3</v>
      </c>
      <c r="L1766" s="170"/>
      <c r="M1766" s="183">
        <v>0</v>
      </c>
      <c r="N1766" s="111">
        <v>3.59049</v>
      </c>
      <c r="O1766">
        <v>2.6456300000000001</v>
      </c>
      <c r="P1766" s="170">
        <v>3.1163000000000001E-6</v>
      </c>
      <c r="Q1766" s="170"/>
      <c r="R1766">
        <v>0</v>
      </c>
      <c r="S1766">
        <v>3.59049</v>
      </c>
      <c r="T1766">
        <v>2.6456300000000001</v>
      </c>
      <c r="U1766" s="170">
        <v>2.3211E-4</v>
      </c>
    </row>
    <row r="1767" spans="1:21" x14ac:dyDescent="0.25">
      <c r="A1767">
        <v>0</v>
      </c>
      <c r="B1767" s="170">
        <v>3.59049</v>
      </c>
      <c r="C1767" s="170">
        <v>2.8346</v>
      </c>
      <c r="D1767" s="180">
        <v>2.1505999999999998E-6</v>
      </c>
      <c r="F1767">
        <v>0</v>
      </c>
      <c r="G1767" s="170">
        <v>3.59049</v>
      </c>
      <c r="H1767">
        <v>2.8346</v>
      </c>
      <c r="I1767" s="170">
        <v>1.1065999999999999E-3</v>
      </c>
      <c r="L1767" s="170"/>
      <c r="M1767" s="183">
        <v>0</v>
      </c>
      <c r="N1767" s="111">
        <v>3.59049</v>
      </c>
      <c r="O1767">
        <v>2.8346</v>
      </c>
      <c r="P1767" s="170">
        <v>2.1337999999999998E-6</v>
      </c>
      <c r="Q1767" s="170"/>
      <c r="R1767">
        <v>0</v>
      </c>
      <c r="S1767">
        <v>3.59049</v>
      </c>
      <c r="T1767">
        <v>2.8346</v>
      </c>
      <c r="U1767" s="170">
        <v>2.3754000000000001E-4</v>
      </c>
    </row>
    <row r="1768" spans="1:21" x14ac:dyDescent="0.25">
      <c r="A1768">
        <v>0</v>
      </c>
      <c r="B1768" s="170">
        <v>3.59049</v>
      </c>
      <c r="C1768" s="170">
        <v>3.0235699999999999</v>
      </c>
      <c r="D1768" s="180">
        <v>1.4474999999999999E-6</v>
      </c>
      <c r="F1768">
        <v>0</v>
      </c>
      <c r="G1768" s="170">
        <v>3.59049</v>
      </c>
      <c r="H1768">
        <v>3.0235699999999999</v>
      </c>
      <c r="I1768" s="170">
        <v>1.0036999999999999E-3</v>
      </c>
      <c r="L1768" s="170"/>
      <c r="M1768" s="183">
        <v>0</v>
      </c>
      <c r="N1768" s="111">
        <v>3.59049</v>
      </c>
      <c r="O1768">
        <v>3.0235699999999999</v>
      </c>
      <c r="P1768" s="170">
        <v>1.4365999999999999E-6</v>
      </c>
      <c r="Q1768" s="170"/>
      <c r="R1768">
        <v>0</v>
      </c>
      <c r="S1768">
        <v>3.59049</v>
      </c>
      <c r="T1768">
        <v>3.0235699999999999</v>
      </c>
      <c r="U1768" s="170">
        <v>2.4300999999999999E-4</v>
      </c>
    </row>
    <row r="1769" spans="1:21" x14ac:dyDescent="0.25">
      <c r="A1769">
        <v>0</v>
      </c>
      <c r="B1769" s="170">
        <v>3.59049</v>
      </c>
      <c r="C1769" s="170">
        <v>3.2125400000000002</v>
      </c>
      <c r="D1769" s="180">
        <v>9.6023999999999997E-7</v>
      </c>
      <c r="F1769">
        <v>0</v>
      </c>
      <c r="G1769" s="170">
        <v>3.59049</v>
      </c>
      <c r="H1769">
        <v>3.2125400000000002</v>
      </c>
      <c r="I1769" s="170">
        <v>9.0209999999999997E-4</v>
      </c>
      <c r="L1769" s="170"/>
      <c r="M1769" s="183">
        <v>0</v>
      </c>
      <c r="N1769" s="111">
        <v>3.59049</v>
      </c>
      <c r="O1769">
        <v>3.2125400000000002</v>
      </c>
      <c r="P1769" s="170">
        <v>9.5393999999999992E-7</v>
      </c>
      <c r="Q1769" s="170"/>
      <c r="R1769">
        <v>0</v>
      </c>
      <c r="S1769">
        <v>3.59049</v>
      </c>
      <c r="T1769">
        <v>3.2125400000000002</v>
      </c>
      <c r="U1769" s="170">
        <v>2.4834E-4</v>
      </c>
    </row>
    <row r="1770" spans="1:21" x14ac:dyDescent="0.25">
      <c r="A1770">
        <v>0</v>
      </c>
      <c r="B1770" s="170">
        <v>3.59049</v>
      </c>
      <c r="C1770" s="170">
        <v>3.4015200000000001</v>
      </c>
      <c r="D1770" s="180">
        <v>6.3005999999999997E-7</v>
      </c>
      <c r="F1770">
        <v>0</v>
      </c>
      <c r="G1770" s="170">
        <v>3.59049</v>
      </c>
      <c r="H1770">
        <v>3.4015200000000001</v>
      </c>
      <c r="I1770" s="170">
        <v>8.0336999999999997E-4</v>
      </c>
      <c r="L1770" s="170"/>
      <c r="M1770" s="183">
        <v>0</v>
      </c>
      <c r="N1770" s="111">
        <v>3.59049</v>
      </c>
      <c r="O1770">
        <v>3.4015200000000001</v>
      </c>
      <c r="P1770" s="170">
        <v>6.2710999999999996E-7</v>
      </c>
      <c r="Q1770" s="170"/>
      <c r="R1770">
        <v>0</v>
      </c>
      <c r="S1770">
        <v>3.59049</v>
      </c>
      <c r="T1770">
        <v>3.4015200000000001</v>
      </c>
      <c r="U1770" s="170">
        <v>2.5333000000000002E-4</v>
      </c>
    </row>
    <row r="1771" spans="1:21" x14ac:dyDescent="0.25">
      <c r="A1771">
        <v>0</v>
      </c>
      <c r="B1771" s="170">
        <v>3.59049</v>
      </c>
      <c r="C1771" s="170">
        <v>3.59049</v>
      </c>
      <c r="D1771" s="180">
        <v>4.1054000000000002E-7</v>
      </c>
      <c r="F1771">
        <v>0</v>
      </c>
      <c r="G1771" s="170">
        <v>3.59049</v>
      </c>
      <c r="H1771">
        <v>3.59049</v>
      </c>
      <c r="I1771" s="170">
        <v>7.0898000000000001E-4</v>
      </c>
      <c r="L1771" s="170"/>
      <c r="M1771" s="183">
        <v>0</v>
      </c>
      <c r="N1771" s="111">
        <v>3.59049</v>
      </c>
      <c r="O1771">
        <v>3.59049</v>
      </c>
      <c r="P1771" s="170">
        <v>4.0994999999999999E-7</v>
      </c>
      <c r="Q1771" s="170"/>
      <c r="R1771">
        <v>0</v>
      </c>
      <c r="S1771">
        <v>3.59049</v>
      </c>
      <c r="T1771">
        <v>3.59049</v>
      </c>
      <c r="U1771" s="170">
        <v>2.5783000000000002E-4</v>
      </c>
    </row>
    <row r="1772" spans="1:21" x14ac:dyDescent="0.25">
      <c r="A1772">
        <v>0</v>
      </c>
      <c r="B1772" s="170">
        <v>3.59049</v>
      </c>
      <c r="C1772" s="170">
        <v>3.7794599999999998</v>
      </c>
      <c r="D1772" s="180">
        <v>2.6686E-7</v>
      </c>
      <c r="F1772">
        <v>0</v>
      </c>
      <c r="G1772" s="170">
        <v>3.59049</v>
      </c>
      <c r="H1772">
        <v>3.7794599999999998</v>
      </c>
      <c r="I1772" s="170">
        <v>6.2009999999999995E-4</v>
      </c>
      <c r="L1772" s="170"/>
      <c r="M1772" s="183">
        <v>0</v>
      </c>
      <c r="N1772" s="111">
        <v>3.59049</v>
      </c>
      <c r="O1772">
        <v>3.7794599999999998</v>
      </c>
      <c r="P1772" s="170">
        <v>2.6783999999999999E-7</v>
      </c>
      <c r="Q1772" s="170"/>
      <c r="R1772">
        <v>0</v>
      </c>
      <c r="S1772">
        <v>3.59049</v>
      </c>
      <c r="T1772">
        <v>3.7794599999999998</v>
      </c>
      <c r="U1772" s="170">
        <v>2.6171000000000001E-4</v>
      </c>
    </row>
    <row r="1773" spans="1:21" x14ac:dyDescent="0.25">
      <c r="A1773">
        <v>0</v>
      </c>
      <c r="B1773" s="170">
        <v>3.59049</v>
      </c>
      <c r="C1773" s="170">
        <v>3.9684400000000002</v>
      </c>
      <c r="D1773" s="180">
        <v>1.7391E-7</v>
      </c>
      <c r="F1773">
        <v>0</v>
      </c>
      <c r="G1773" s="170">
        <v>3.59049</v>
      </c>
      <c r="H1773">
        <v>3.9684400000000002</v>
      </c>
      <c r="I1773" s="170">
        <v>5.3759999999999995E-4</v>
      </c>
      <c r="L1773" s="170"/>
      <c r="M1773" s="183">
        <v>0</v>
      </c>
      <c r="N1773" s="111">
        <v>3.59049</v>
      </c>
      <c r="O1773">
        <v>3.9684400000000002</v>
      </c>
      <c r="P1773" s="170">
        <v>1.7585E-7</v>
      </c>
      <c r="Q1773" s="170"/>
      <c r="R1773">
        <v>0</v>
      </c>
      <c r="S1773">
        <v>3.59049</v>
      </c>
      <c r="T1773">
        <v>3.9684400000000002</v>
      </c>
      <c r="U1773" s="170">
        <v>2.6484000000000002E-4</v>
      </c>
    </row>
    <row r="1774" spans="1:21" x14ac:dyDescent="0.25">
      <c r="A1774">
        <v>0</v>
      </c>
      <c r="B1774" s="170">
        <v>3.59049</v>
      </c>
      <c r="C1774" s="170">
        <v>4.1574099999999996</v>
      </c>
      <c r="D1774" s="180">
        <v>1.1419000000000001E-7</v>
      </c>
      <c r="F1774">
        <v>0</v>
      </c>
      <c r="G1774" s="170">
        <v>3.59049</v>
      </c>
      <c r="H1774">
        <v>4.1574099999999996</v>
      </c>
      <c r="I1774" s="170">
        <v>4.6204999999999998E-4</v>
      </c>
      <c r="L1774" s="170"/>
      <c r="M1774" s="183">
        <v>0</v>
      </c>
      <c r="N1774" s="111">
        <v>3.59049</v>
      </c>
      <c r="O1774">
        <v>4.1574099999999996</v>
      </c>
      <c r="P1774" s="170">
        <v>1.1666E-7</v>
      </c>
      <c r="Q1774" s="170"/>
      <c r="R1774">
        <v>0</v>
      </c>
      <c r="S1774">
        <v>3.59049</v>
      </c>
      <c r="T1774">
        <v>4.1574099999999996</v>
      </c>
      <c r="U1774" s="170">
        <v>2.6713000000000003E-4</v>
      </c>
    </row>
    <row r="1775" spans="1:21" x14ac:dyDescent="0.25">
      <c r="A1775">
        <v>0</v>
      </c>
      <c r="B1775" s="170">
        <v>3.59049</v>
      </c>
      <c r="C1775" s="170">
        <v>4.3463799999999999</v>
      </c>
      <c r="D1775" s="180">
        <v>7.5914000000000001E-8</v>
      </c>
      <c r="F1775">
        <v>0</v>
      </c>
      <c r="G1775" s="170">
        <v>3.59049</v>
      </c>
      <c r="H1775">
        <v>4.3463799999999999</v>
      </c>
      <c r="I1775" s="170">
        <v>3.9375E-4</v>
      </c>
      <c r="L1775" s="170"/>
      <c r="M1775" s="183">
        <v>0</v>
      </c>
      <c r="N1775" s="111">
        <v>3.59049</v>
      </c>
      <c r="O1775">
        <v>4.3463799999999999</v>
      </c>
      <c r="P1775" s="170">
        <v>7.8603000000000006E-8</v>
      </c>
      <c r="Q1775" s="170"/>
      <c r="R1775">
        <v>0</v>
      </c>
      <c r="S1775">
        <v>3.59049</v>
      </c>
      <c r="T1775">
        <v>4.3463799999999999</v>
      </c>
      <c r="U1775" s="170">
        <v>2.6850000000000002E-4</v>
      </c>
    </row>
    <row r="1776" spans="1:21" x14ac:dyDescent="0.25">
      <c r="A1776">
        <v>0</v>
      </c>
      <c r="B1776" s="170">
        <v>3.59049</v>
      </c>
      <c r="C1776" s="170">
        <v>4.5353599999999998</v>
      </c>
      <c r="D1776" s="180">
        <v>5.1294999999999997E-8</v>
      </c>
      <c r="F1776">
        <v>0</v>
      </c>
      <c r="G1776" s="170">
        <v>3.59049</v>
      </c>
      <c r="H1776">
        <v>4.5353599999999998</v>
      </c>
      <c r="I1776" s="170">
        <v>3.3275999999999998E-4</v>
      </c>
      <c r="L1776" s="170"/>
      <c r="M1776" s="183">
        <v>0</v>
      </c>
      <c r="N1776" s="111">
        <v>3.59049</v>
      </c>
      <c r="O1776">
        <v>4.5353599999999998</v>
      </c>
      <c r="P1776" s="170">
        <v>5.4012000000000001E-8</v>
      </c>
      <c r="Q1776" s="170"/>
      <c r="R1776">
        <v>0</v>
      </c>
      <c r="S1776">
        <v>3.59049</v>
      </c>
      <c r="T1776">
        <v>4.5353599999999998</v>
      </c>
      <c r="U1776" s="170">
        <v>2.6889999999999998E-4</v>
      </c>
    </row>
    <row r="1777" spans="1:21" x14ac:dyDescent="0.25">
      <c r="A1777">
        <v>0</v>
      </c>
      <c r="B1777" s="170">
        <v>3.59049</v>
      </c>
      <c r="C1777" s="170">
        <v>4.7243300000000001</v>
      </c>
      <c r="D1777" s="180">
        <v>3.5327000000000003E-8</v>
      </c>
      <c r="F1777">
        <v>0</v>
      </c>
      <c r="G1777" s="170">
        <v>3.59049</v>
      </c>
      <c r="H1777">
        <v>4.7243300000000001</v>
      </c>
      <c r="I1777" s="170">
        <v>2.7892999999999999E-4</v>
      </c>
      <c r="L1777" s="170"/>
      <c r="M1777" s="183">
        <v>0</v>
      </c>
      <c r="N1777" s="111">
        <v>3.59049</v>
      </c>
      <c r="O1777">
        <v>4.7243300000000001</v>
      </c>
      <c r="P1777" s="170">
        <v>3.7953000000000002E-8</v>
      </c>
      <c r="Q1777" s="170"/>
      <c r="R1777">
        <v>0</v>
      </c>
      <c r="S1777">
        <v>3.59049</v>
      </c>
      <c r="T1777">
        <v>4.7243300000000001</v>
      </c>
      <c r="U1777" s="170">
        <v>2.6830000000000002E-4</v>
      </c>
    </row>
    <row r="1778" spans="1:21" x14ac:dyDescent="0.25">
      <c r="A1778">
        <v>0</v>
      </c>
      <c r="B1778" s="170">
        <v>3.59049</v>
      </c>
      <c r="C1778" s="170">
        <v>4.9132999999999996</v>
      </c>
      <c r="D1778" s="180">
        <v>2.4830999999999999E-8</v>
      </c>
      <c r="F1778">
        <v>0</v>
      </c>
      <c r="G1778" s="170">
        <v>3.59049</v>
      </c>
      <c r="H1778">
        <v>4.9132999999999996</v>
      </c>
      <c r="I1778" s="170">
        <v>2.3191999999999999E-4</v>
      </c>
      <c r="L1778" s="170"/>
      <c r="M1778" s="183">
        <v>0</v>
      </c>
      <c r="N1778" s="111">
        <v>3.59049</v>
      </c>
      <c r="O1778">
        <v>4.9132999999999996</v>
      </c>
      <c r="P1778" s="170">
        <v>2.7298999999999998E-8</v>
      </c>
      <c r="Q1778" s="170"/>
      <c r="R1778">
        <v>0</v>
      </c>
      <c r="S1778">
        <v>3.59049</v>
      </c>
      <c r="T1778">
        <v>4.9132999999999996</v>
      </c>
      <c r="U1778" s="170">
        <v>2.6668999999999998E-4</v>
      </c>
    </row>
    <row r="1779" spans="1:21" x14ac:dyDescent="0.25">
      <c r="A1779">
        <v>0</v>
      </c>
      <c r="B1779" s="170">
        <v>3.59049</v>
      </c>
      <c r="C1779" s="170">
        <v>5.1022800000000004</v>
      </c>
      <c r="D1779" s="180">
        <v>1.7809000000000001E-8</v>
      </c>
      <c r="F1779">
        <v>0</v>
      </c>
      <c r="G1779" s="170">
        <v>3.59049</v>
      </c>
      <c r="H1779">
        <v>5.1022800000000004</v>
      </c>
      <c r="I1779" s="170">
        <v>1.9132E-4</v>
      </c>
      <c r="L1779" s="170"/>
      <c r="M1779" s="183">
        <v>0</v>
      </c>
      <c r="N1779" s="111">
        <v>3.59049</v>
      </c>
      <c r="O1779">
        <v>5.1022800000000004</v>
      </c>
      <c r="P1779" s="170">
        <v>2.0087E-8</v>
      </c>
      <c r="Q1779" s="170"/>
      <c r="R1779">
        <v>0</v>
      </c>
      <c r="S1779">
        <v>3.59049</v>
      </c>
      <c r="T1779">
        <v>5.1022800000000004</v>
      </c>
      <c r="U1779" s="170">
        <v>2.6406999999999998E-4</v>
      </c>
    </row>
    <row r="1780" spans="1:21" x14ac:dyDescent="0.25">
      <c r="A1780">
        <v>0</v>
      </c>
      <c r="B1780" s="170">
        <v>3.59049</v>
      </c>
      <c r="C1780" s="170">
        <v>5.2912499999999998</v>
      </c>
      <c r="D1780" s="180">
        <v>1.3011E-8</v>
      </c>
      <c r="F1780">
        <v>0</v>
      </c>
      <c r="G1780" s="170">
        <v>3.59049</v>
      </c>
      <c r="H1780">
        <v>5.2912499999999998</v>
      </c>
      <c r="I1780" s="170">
        <v>1.5658999999999999E-4</v>
      </c>
      <c r="L1780" s="170"/>
      <c r="M1780" s="183">
        <v>0</v>
      </c>
      <c r="N1780" s="111">
        <v>3.59049</v>
      </c>
      <c r="O1780">
        <v>5.2912499999999998</v>
      </c>
      <c r="P1780" s="170">
        <v>1.5090999999999999E-8</v>
      </c>
      <c r="Q1780" s="170"/>
      <c r="R1780">
        <v>0</v>
      </c>
      <c r="S1780">
        <v>3.59049</v>
      </c>
      <c r="T1780">
        <v>5.2912499999999998</v>
      </c>
      <c r="U1780" s="170">
        <v>2.6048E-4</v>
      </c>
    </row>
    <row r="1781" spans="1:21" x14ac:dyDescent="0.25">
      <c r="A1781">
        <v>0</v>
      </c>
      <c r="B1781" s="170">
        <v>3.59049</v>
      </c>
      <c r="C1781" s="170">
        <v>5.4802200000000001</v>
      </c>
      <c r="D1781" s="180">
        <v>9.6575000000000006E-9</v>
      </c>
      <c r="F1781">
        <v>0</v>
      </c>
      <c r="G1781" s="170">
        <v>3.59049</v>
      </c>
      <c r="H1781">
        <v>5.4802200000000001</v>
      </c>
      <c r="I1781" s="170">
        <v>1.2719000000000001E-4</v>
      </c>
      <c r="L1781" s="170"/>
      <c r="M1781" s="183">
        <v>0</v>
      </c>
      <c r="N1781" s="111">
        <v>3.59049</v>
      </c>
      <c r="O1781">
        <v>5.4802200000000001</v>
      </c>
      <c r="P1781" s="170">
        <v>1.1545E-8</v>
      </c>
      <c r="Q1781" s="170"/>
      <c r="R1781">
        <v>0</v>
      </c>
      <c r="S1781">
        <v>3.59049</v>
      </c>
      <c r="T1781">
        <v>5.4802200000000001</v>
      </c>
      <c r="U1781" s="170">
        <v>2.5595000000000001E-4</v>
      </c>
    </row>
    <row r="1782" spans="1:21" x14ac:dyDescent="0.25">
      <c r="A1782">
        <v>0</v>
      </c>
      <c r="B1782" s="170">
        <v>3.59049</v>
      </c>
      <c r="C1782" s="170">
        <v>5.6691900000000004</v>
      </c>
      <c r="D1782" s="180">
        <v>7.2598000000000001E-9</v>
      </c>
      <c r="F1782">
        <v>0</v>
      </c>
      <c r="G1782" s="170">
        <v>3.59049</v>
      </c>
      <c r="H1782">
        <v>5.6691900000000004</v>
      </c>
      <c r="I1782" s="170">
        <v>1.0252E-4</v>
      </c>
      <c r="L1782" s="170"/>
      <c r="M1782" s="183">
        <v>0</v>
      </c>
      <c r="N1782" s="111">
        <v>3.59049</v>
      </c>
      <c r="O1782">
        <v>5.6691900000000004</v>
      </c>
      <c r="P1782" s="170">
        <v>8.9657999999999998E-9</v>
      </c>
      <c r="Q1782" s="170"/>
      <c r="R1782">
        <v>0</v>
      </c>
      <c r="S1782">
        <v>3.59049</v>
      </c>
      <c r="T1782">
        <v>5.6691900000000004</v>
      </c>
      <c r="U1782" s="170">
        <v>2.5054E-4</v>
      </c>
    </row>
    <row r="1783" spans="1:21" x14ac:dyDescent="0.25">
      <c r="A1783">
        <v>0</v>
      </c>
      <c r="B1783" s="170">
        <v>3.59049</v>
      </c>
      <c r="C1783" s="170">
        <v>5.8581700000000003</v>
      </c>
      <c r="D1783" s="180">
        <v>5.5083000000000001E-9</v>
      </c>
      <c r="F1783">
        <v>0</v>
      </c>
      <c r="G1783" s="170">
        <v>3.59049</v>
      </c>
      <c r="H1783">
        <v>5.8581700000000003</v>
      </c>
      <c r="I1783" s="170">
        <v>8.2008999999999994E-5</v>
      </c>
      <c r="L1783" s="170"/>
      <c r="M1783" s="183">
        <v>0</v>
      </c>
      <c r="N1783" s="111">
        <v>3.59049</v>
      </c>
      <c r="O1783">
        <v>5.8581700000000003</v>
      </c>
      <c r="P1783" s="170">
        <v>7.0466E-9</v>
      </c>
      <c r="Q1783" s="170"/>
      <c r="R1783">
        <v>0</v>
      </c>
      <c r="S1783">
        <v>3.59049</v>
      </c>
      <c r="T1783">
        <v>5.8581700000000003</v>
      </c>
      <c r="U1783" s="170">
        <v>2.4431000000000002E-4</v>
      </c>
    </row>
    <row r="1784" spans="1:21" x14ac:dyDescent="0.25">
      <c r="A1784">
        <v>0</v>
      </c>
      <c r="B1784" s="170">
        <v>3.59049</v>
      </c>
      <c r="C1784" s="170">
        <v>6.0471399999999997</v>
      </c>
      <c r="D1784" s="180">
        <v>4.2046000000000001E-9</v>
      </c>
      <c r="F1784">
        <v>0</v>
      </c>
      <c r="G1784" s="170">
        <v>3.59049</v>
      </c>
      <c r="H1784">
        <v>6.0471399999999997</v>
      </c>
      <c r="I1784" s="170">
        <v>6.5111999999999996E-5</v>
      </c>
      <c r="L1784" s="170"/>
      <c r="M1784" s="183">
        <v>0</v>
      </c>
      <c r="N1784" s="111">
        <v>3.59049</v>
      </c>
      <c r="O1784">
        <v>6.0471399999999997</v>
      </c>
      <c r="P1784" s="170">
        <v>5.5899999999999999E-9</v>
      </c>
      <c r="Q1784" s="170"/>
      <c r="R1784">
        <v>0</v>
      </c>
      <c r="S1784">
        <v>3.59049</v>
      </c>
      <c r="T1784">
        <v>6.0471399999999997</v>
      </c>
      <c r="U1784" s="170">
        <v>2.3735E-4</v>
      </c>
    </row>
    <row r="1785" spans="1:21" x14ac:dyDescent="0.25">
      <c r="A1785">
        <v>0</v>
      </c>
      <c r="B1785" s="170">
        <v>3.59049</v>
      </c>
      <c r="C1785" s="170">
        <v>6.23611</v>
      </c>
      <c r="D1785" s="180">
        <v>3.2193999999999999E-9</v>
      </c>
      <c r="F1785">
        <v>0</v>
      </c>
      <c r="G1785" s="170">
        <v>3.59049</v>
      </c>
      <c r="H1785">
        <v>6.23611</v>
      </c>
      <c r="I1785" s="170">
        <v>5.1311999999999999E-5</v>
      </c>
      <c r="L1785" s="170"/>
      <c r="M1785" s="183">
        <v>0</v>
      </c>
      <c r="N1785" s="111">
        <v>3.59049</v>
      </c>
      <c r="O1785">
        <v>6.23611</v>
      </c>
      <c r="P1785" s="170">
        <v>4.4662999999999998E-9</v>
      </c>
      <c r="Q1785" s="170"/>
      <c r="R1785">
        <v>0</v>
      </c>
      <c r="S1785">
        <v>3.59049</v>
      </c>
      <c r="T1785">
        <v>6.23611</v>
      </c>
      <c r="U1785" s="170">
        <v>2.2973000000000001E-4</v>
      </c>
    </row>
    <row r="1786" spans="1:21" x14ac:dyDescent="0.25">
      <c r="A1786">
        <v>0</v>
      </c>
      <c r="B1786" s="170">
        <v>3.59049</v>
      </c>
      <c r="C1786" s="170">
        <v>6.42509</v>
      </c>
      <c r="D1786" s="180">
        <v>2.4667000000000002E-9</v>
      </c>
      <c r="F1786">
        <v>0</v>
      </c>
      <c r="G1786" s="170">
        <v>3.59049</v>
      </c>
      <c r="H1786">
        <v>6.42509</v>
      </c>
      <c r="I1786" s="170">
        <v>4.0136999999999999E-5</v>
      </c>
      <c r="L1786" s="170"/>
      <c r="M1786" s="183">
        <v>0</v>
      </c>
      <c r="N1786" s="111">
        <v>3.59049</v>
      </c>
      <c r="O1786">
        <v>6.42509</v>
      </c>
      <c r="P1786" s="170">
        <v>3.5883000000000001E-9</v>
      </c>
      <c r="Q1786" s="170"/>
      <c r="R1786">
        <v>0</v>
      </c>
      <c r="S1786">
        <v>3.59049</v>
      </c>
      <c r="T1786">
        <v>6.42509</v>
      </c>
      <c r="U1786" s="170">
        <v>2.2154999999999999E-4</v>
      </c>
    </row>
    <row r="1787" spans="1:21" x14ac:dyDescent="0.25">
      <c r="A1787">
        <v>0</v>
      </c>
      <c r="B1787" s="170">
        <v>3.59049</v>
      </c>
      <c r="C1787" s="170">
        <v>6.6140600000000003</v>
      </c>
      <c r="D1787" s="180">
        <v>1.8873999999999999E-9</v>
      </c>
      <c r="F1787">
        <v>0</v>
      </c>
      <c r="G1787" s="170">
        <v>3.59049</v>
      </c>
      <c r="H1787">
        <v>6.6140600000000003</v>
      </c>
      <c r="I1787" s="170">
        <v>3.1164000000000002E-5</v>
      </c>
      <c r="L1787" s="170"/>
      <c r="M1787" s="183">
        <v>0</v>
      </c>
      <c r="N1787" s="111">
        <v>3.59049</v>
      </c>
      <c r="O1787">
        <v>6.6140600000000003</v>
      </c>
      <c r="P1787" s="170">
        <v>2.8959999999999999E-9</v>
      </c>
      <c r="Q1787" s="170"/>
      <c r="R1787">
        <v>0</v>
      </c>
      <c r="S1787">
        <v>3.59049</v>
      </c>
      <c r="T1787">
        <v>6.6140600000000003</v>
      </c>
      <c r="U1787" s="170">
        <v>2.1290999999999999E-4</v>
      </c>
    </row>
    <row r="1788" spans="1:21" x14ac:dyDescent="0.25">
      <c r="A1788">
        <v>0</v>
      </c>
      <c r="B1788" s="170">
        <v>3.59049</v>
      </c>
      <c r="C1788" s="170">
        <v>6.8030299999999997</v>
      </c>
      <c r="D1788" s="180">
        <v>1.4397999999999999E-9</v>
      </c>
      <c r="F1788">
        <v>0</v>
      </c>
      <c r="G1788" s="170">
        <v>3.59049</v>
      </c>
      <c r="H1788">
        <v>6.8030299999999997</v>
      </c>
      <c r="I1788" s="170">
        <v>2.4019000000000002E-5</v>
      </c>
      <c r="L1788" s="170"/>
      <c r="M1788" s="183">
        <v>0</v>
      </c>
      <c r="N1788" s="111">
        <v>3.59049</v>
      </c>
      <c r="O1788">
        <v>6.8030299999999997</v>
      </c>
      <c r="P1788" s="170">
        <v>2.3464000000000001E-9</v>
      </c>
      <c r="Q1788" s="170"/>
      <c r="R1788">
        <v>0</v>
      </c>
      <c r="S1788">
        <v>3.59049</v>
      </c>
      <c r="T1788">
        <v>6.8030299999999997</v>
      </c>
      <c r="U1788" s="170">
        <v>2.0388000000000001E-4</v>
      </c>
    </row>
    <row r="1789" spans="1:21" x14ac:dyDescent="0.25">
      <c r="A1789">
        <v>0</v>
      </c>
      <c r="B1789" s="170">
        <v>3.59049</v>
      </c>
      <c r="C1789" s="170">
        <v>6.9920099999999996</v>
      </c>
      <c r="D1789" s="180">
        <v>1.0938000000000001E-9</v>
      </c>
      <c r="F1789">
        <v>0</v>
      </c>
      <c r="G1789" s="170">
        <v>3.59049</v>
      </c>
      <c r="H1789">
        <v>6.9920099999999996</v>
      </c>
      <c r="I1789" s="170">
        <v>1.8376000000000002E-5</v>
      </c>
      <c r="L1789" s="170"/>
      <c r="M1789" s="183">
        <v>0</v>
      </c>
      <c r="N1789" s="111">
        <v>3.59049</v>
      </c>
      <c r="O1789">
        <v>6.9920099999999996</v>
      </c>
      <c r="P1789" s="170">
        <v>1.9085000000000002E-9</v>
      </c>
      <c r="Q1789" s="170"/>
      <c r="R1789">
        <v>0</v>
      </c>
      <c r="S1789">
        <v>3.59049</v>
      </c>
      <c r="T1789">
        <v>6.9920099999999996</v>
      </c>
      <c r="U1789" s="170">
        <v>1.9458E-4</v>
      </c>
    </row>
    <row r="1790" spans="1:21" x14ac:dyDescent="0.25">
      <c r="A1790">
        <v>0</v>
      </c>
      <c r="B1790" s="170">
        <v>3.59049</v>
      </c>
      <c r="C1790" s="170">
        <v>7.1809799999999999</v>
      </c>
      <c r="D1790" s="180">
        <v>8.2673999999999998E-10</v>
      </c>
      <c r="F1790">
        <v>0</v>
      </c>
      <c r="G1790" s="170">
        <v>3.59049</v>
      </c>
      <c r="H1790">
        <v>7.1809799999999999</v>
      </c>
      <c r="I1790" s="170">
        <v>1.3956E-5</v>
      </c>
      <c r="L1790" s="170"/>
      <c r="M1790" s="183">
        <v>0</v>
      </c>
      <c r="N1790" s="111">
        <v>3.59049</v>
      </c>
      <c r="O1790">
        <v>7.1809799999999999</v>
      </c>
      <c r="P1790" s="170">
        <v>1.5584999999999999E-9</v>
      </c>
      <c r="Q1790" s="170"/>
      <c r="R1790">
        <v>0</v>
      </c>
      <c r="S1790">
        <v>3.59049</v>
      </c>
      <c r="T1790">
        <v>7.1809799999999999</v>
      </c>
      <c r="U1790" s="170">
        <v>1.8508000000000001E-4</v>
      </c>
    </row>
    <row r="1791" spans="1:21" x14ac:dyDescent="0.25">
      <c r="A1791">
        <v>0</v>
      </c>
      <c r="B1791" s="170">
        <v>3.59049</v>
      </c>
      <c r="C1791" s="170">
        <v>7.3699500000000002</v>
      </c>
      <c r="D1791" s="180">
        <v>6.2125999999999998E-10</v>
      </c>
      <c r="F1791">
        <v>0</v>
      </c>
      <c r="G1791" s="170">
        <v>3.59049</v>
      </c>
      <c r="H1791">
        <v>7.3699500000000002</v>
      </c>
      <c r="I1791" s="170">
        <v>1.0521E-5</v>
      </c>
      <c r="L1791" s="170"/>
      <c r="M1791" s="183">
        <v>0</v>
      </c>
      <c r="N1791" s="111">
        <v>3.59049</v>
      </c>
      <c r="O1791">
        <v>7.3699500000000002</v>
      </c>
      <c r="P1791" s="170">
        <v>1.2785000000000001E-9</v>
      </c>
      <c r="Q1791" s="170"/>
      <c r="R1791">
        <v>0</v>
      </c>
      <c r="S1791">
        <v>3.59049</v>
      </c>
      <c r="T1791">
        <v>7.3699500000000002</v>
      </c>
      <c r="U1791" s="170">
        <v>1.7547E-4</v>
      </c>
    </row>
    <row r="1792" spans="1:21" x14ac:dyDescent="0.25">
      <c r="A1792">
        <v>0</v>
      </c>
      <c r="B1792" s="170">
        <v>3.59049</v>
      </c>
      <c r="C1792" s="170">
        <v>7.5589199999999996</v>
      </c>
      <c r="D1792" s="180">
        <v>4.6394E-10</v>
      </c>
      <c r="F1792">
        <v>0</v>
      </c>
      <c r="G1792" s="170">
        <v>3.59049</v>
      </c>
      <c r="H1792">
        <v>7.5589199999999996</v>
      </c>
      <c r="I1792" s="170">
        <v>7.8731999999999994E-6</v>
      </c>
      <c r="L1792" s="170"/>
      <c r="M1792" s="183">
        <v>0</v>
      </c>
      <c r="N1792" s="111">
        <v>3.59049</v>
      </c>
      <c r="O1792">
        <v>7.5589199999999996</v>
      </c>
      <c r="P1792" s="170">
        <v>1.0541999999999999E-9</v>
      </c>
      <c r="Q1792" s="170"/>
      <c r="R1792">
        <v>0</v>
      </c>
      <c r="S1792">
        <v>3.59049</v>
      </c>
      <c r="T1792">
        <v>7.5589199999999996</v>
      </c>
      <c r="U1792" s="170">
        <v>1.6583E-4</v>
      </c>
    </row>
    <row r="1793" spans="1:21" x14ac:dyDescent="0.25">
      <c r="A1793">
        <v>0</v>
      </c>
      <c r="B1793" s="170">
        <v>3.59049</v>
      </c>
      <c r="C1793" s="170">
        <v>7.7478999999999996</v>
      </c>
      <c r="D1793" s="180">
        <v>3.4417000000000001E-10</v>
      </c>
      <c r="F1793">
        <v>0</v>
      </c>
      <c r="G1793" s="170">
        <v>3.59049</v>
      </c>
      <c r="H1793">
        <v>7.7478999999999996</v>
      </c>
      <c r="I1793" s="170">
        <v>5.8489E-6</v>
      </c>
      <c r="L1793" s="170"/>
      <c r="M1793" s="183">
        <v>0</v>
      </c>
      <c r="N1793" s="111">
        <v>3.59049</v>
      </c>
      <c r="O1793">
        <v>7.7478999999999996</v>
      </c>
      <c r="P1793" s="170">
        <v>8.7424999999999995E-10</v>
      </c>
      <c r="Q1793" s="170"/>
      <c r="R1793">
        <v>0</v>
      </c>
      <c r="S1793">
        <v>3.59049</v>
      </c>
      <c r="T1793">
        <v>7.7478999999999996</v>
      </c>
      <c r="U1793" s="170">
        <v>1.5624000000000001E-4</v>
      </c>
    </row>
    <row r="1794" spans="1:21" x14ac:dyDescent="0.25">
      <c r="A1794">
        <v>0</v>
      </c>
      <c r="B1794" s="170">
        <v>3.59049</v>
      </c>
      <c r="C1794" s="170">
        <v>7.9368699999999999</v>
      </c>
      <c r="D1794" s="180">
        <v>2.5356999999999998E-10</v>
      </c>
      <c r="F1794">
        <v>0</v>
      </c>
      <c r="G1794" s="170">
        <v>3.59049</v>
      </c>
      <c r="H1794">
        <v>7.9368699999999999</v>
      </c>
      <c r="I1794" s="170">
        <v>4.3131999999999996E-6</v>
      </c>
      <c r="L1794" s="170"/>
      <c r="M1794" s="183">
        <v>0</v>
      </c>
      <c r="N1794" s="111">
        <v>3.59049</v>
      </c>
      <c r="O1794">
        <v>7.9368699999999999</v>
      </c>
      <c r="P1794" s="170">
        <v>7.2966000000000004E-10</v>
      </c>
      <c r="Q1794" s="170"/>
      <c r="R1794">
        <v>0</v>
      </c>
      <c r="S1794">
        <v>3.59049</v>
      </c>
      <c r="T1794">
        <v>7.9368699999999999</v>
      </c>
      <c r="U1794" s="170">
        <v>1.4676000000000001E-4</v>
      </c>
    </row>
    <row r="1795" spans="1:21" x14ac:dyDescent="0.25">
      <c r="A1795">
        <v>0</v>
      </c>
      <c r="B1795" s="170">
        <v>3.59049</v>
      </c>
      <c r="C1795" s="170">
        <v>8.1258400000000002</v>
      </c>
      <c r="D1795" s="180">
        <v>1.8552E-10</v>
      </c>
      <c r="F1795">
        <v>0</v>
      </c>
      <c r="G1795" s="170">
        <v>3.59049</v>
      </c>
      <c r="H1795">
        <v>8.1258400000000002</v>
      </c>
      <c r="I1795" s="170">
        <v>3.1574999999999998E-6</v>
      </c>
      <c r="L1795" s="170"/>
      <c r="M1795" s="183">
        <v>0</v>
      </c>
      <c r="N1795" s="111">
        <v>3.59049</v>
      </c>
      <c r="O1795">
        <v>8.1258400000000002</v>
      </c>
      <c r="P1795" s="170">
        <v>6.1319000000000003E-10</v>
      </c>
      <c r="Q1795" s="170"/>
      <c r="R1795">
        <v>0</v>
      </c>
      <c r="S1795">
        <v>3.59049</v>
      </c>
      <c r="T1795">
        <v>8.1258400000000002</v>
      </c>
      <c r="U1795" s="170">
        <v>1.3745000000000001E-4</v>
      </c>
    </row>
    <row r="1796" spans="1:21" x14ac:dyDescent="0.25">
      <c r="A1796">
        <v>0</v>
      </c>
      <c r="B1796" s="170">
        <v>3.59049</v>
      </c>
      <c r="C1796" s="170">
        <v>8.3148199999999992</v>
      </c>
      <c r="D1796" s="180">
        <v>1.3476999999999999E-10</v>
      </c>
      <c r="F1796">
        <v>0</v>
      </c>
      <c r="G1796" s="170">
        <v>3.59049</v>
      </c>
      <c r="H1796">
        <v>8.3148199999999992</v>
      </c>
      <c r="I1796" s="170">
        <v>2.2944999999999998E-6</v>
      </c>
      <c r="L1796" s="170"/>
      <c r="M1796" s="183">
        <v>0</v>
      </c>
      <c r="N1796" s="111">
        <v>3.59049</v>
      </c>
      <c r="O1796">
        <v>8.3148199999999992</v>
      </c>
      <c r="P1796" s="170">
        <v>5.1904E-10</v>
      </c>
      <c r="Q1796" s="170"/>
      <c r="R1796">
        <v>0</v>
      </c>
      <c r="S1796">
        <v>3.59049</v>
      </c>
      <c r="T1796">
        <v>8.3148199999999992</v>
      </c>
      <c r="U1796" s="170">
        <v>1.2836999999999999E-4</v>
      </c>
    </row>
    <row r="1797" spans="1:21" x14ac:dyDescent="0.25">
      <c r="A1797">
        <v>0</v>
      </c>
      <c r="B1797" s="170">
        <v>3.59049</v>
      </c>
      <c r="C1797" s="170">
        <v>8.5037900000000004</v>
      </c>
      <c r="D1797" s="180">
        <v>9.7196999999999998E-11</v>
      </c>
      <c r="F1797">
        <v>0</v>
      </c>
      <c r="G1797" s="170">
        <v>3.59049</v>
      </c>
      <c r="H1797">
        <v>8.5037900000000004</v>
      </c>
      <c r="I1797" s="170">
        <v>1.6552000000000001E-6</v>
      </c>
      <c r="L1797" s="170"/>
      <c r="M1797" s="183">
        <v>0</v>
      </c>
      <c r="N1797" s="111">
        <v>3.59049</v>
      </c>
      <c r="O1797">
        <v>8.5037900000000004</v>
      </c>
      <c r="P1797" s="170">
        <v>4.4257E-10</v>
      </c>
      <c r="Q1797" s="170"/>
      <c r="R1797">
        <v>0</v>
      </c>
      <c r="S1797">
        <v>3.59049</v>
      </c>
      <c r="T1797">
        <v>8.5037900000000004</v>
      </c>
      <c r="U1797" s="170">
        <v>1.1955000000000001E-4</v>
      </c>
    </row>
    <row r="1798" spans="1:21" x14ac:dyDescent="0.25">
      <c r="A1798">
        <v>0</v>
      </c>
      <c r="B1798" s="170">
        <v>3.59049</v>
      </c>
      <c r="C1798" s="170">
        <v>8.6927599999999998</v>
      </c>
      <c r="D1798" s="180">
        <v>6.9593000000000002E-11</v>
      </c>
      <c r="F1798">
        <v>0</v>
      </c>
      <c r="G1798" s="170">
        <v>3.59049</v>
      </c>
      <c r="H1798">
        <v>8.6927599999999998</v>
      </c>
      <c r="I1798" s="170">
        <v>1.1852999999999999E-6</v>
      </c>
      <c r="L1798" s="170"/>
      <c r="M1798" s="183">
        <v>0</v>
      </c>
      <c r="N1798" s="111">
        <v>3.59049</v>
      </c>
      <c r="O1798">
        <v>8.6927599999999998</v>
      </c>
      <c r="P1798" s="170">
        <v>3.8010000000000001E-10</v>
      </c>
      <c r="Q1798" s="170"/>
      <c r="R1798">
        <v>0</v>
      </c>
      <c r="S1798">
        <v>3.59049</v>
      </c>
      <c r="T1798">
        <v>8.6927599999999998</v>
      </c>
      <c r="U1798" s="170">
        <v>1.1103999999999999E-4</v>
      </c>
    </row>
    <row r="1799" spans="1:21" x14ac:dyDescent="0.25">
      <c r="A1799">
        <v>0</v>
      </c>
      <c r="B1799" s="170">
        <v>3.59049</v>
      </c>
      <c r="C1799" s="170">
        <v>8.8817400000000006</v>
      </c>
      <c r="D1799" s="180">
        <v>4.9466999999999998E-11</v>
      </c>
      <c r="F1799">
        <v>0</v>
      </c>
      <c r="G1799" s="170">
        <v>3.59049</v>
      </c>
      <c r="H1799">
        <v>8.8817400000000006</v>
      </c>
      <c r="I1799" s="170">
        <v>8.4257999999999997E-7</v>
      </c>
      <c r="L1799" s="170"/>
      <c r="M1799" s="183">
        <v>0</v>
      </c>
      <c r="N1799" s="111">
        <v>3.59049</v>
      </c>
      <c r="O1799">
        <v>8.8817400000000006</v>
      </c>
      <c r="P1799" s="170">
        <v>3.2871E-10</v>
      </c>
      <c r="Q1799" s="170"/>
      <c r="R1799">
        <v>0</v>
      </c>
      <c r="S1799">
        <v>3.59049</v>
      </c>
      <c r="T1799">
        <v>8.8817400000000006</v>
      </c>
      <c r="U1799" s="170">
        <v>1.0286E-4</v>
      </c>
    </row>
    <row r="1800" spans="1:21" x14ac:dyDescent="0.25">
      <c r="A1800">
        <v>0</v>
      </c>
      <c r="B1800" s="170">
        <v>3.59049</v>
      </c>
      <c r="C1800" s="170">
        <v>9.0707100000000001</v>
      </c>
      <c r="D1800" s="180">
        <v>3.4905000000000001E-11</v>
      </c>
      <c r="F1800">
        <v>0</v>
      </c>
      <c r="G1800" s="170">
        <v>3.59049</v>
      </c>
      <c r="H1800">
        <v>9.0707100000000001</v>
      </c>
      <c r="I1800" s="170">
        <v>5.9457999999999997E-7</v>
      </c>
      <c r="L1800" s="170"/>
      <c r="M1800" s="183">
        <v>0</v>
      </c>
      <c r="N1800" s="111">
        <v>3.59049</v>
      </c>
      <c r="O1800">
        <v>9.0707100000000001</v>
      </c>
      <c r="P1800" s="170">
        <v>2.8608000000000001E-10</v>
      </c>
      <c r="Q1800" s="170"/>
      <c r="R1800">
        <v>0</v>
      </c>
      <c r="S1800">
        <v>3.59049</v>
      </c>
      <c r="T1800">
        <v>9.0707100000000001</v>
      </c>
      <c r="U1800" s="170">
        <v>9.5043999999999993E-5</v>
      </c>
    </row>
    <row r="1801" spans="1:21" x14ac:dyDescent="0.25">
      <c r="A1801">
        <v>0</v>
      </c>
      <c r="B1801" s="170">
        <v>3.59049</v>
      </c>
      <c r="C1801" s="170">
        <v>9.2596799999999995</v>
      </c>
      <c r="D1801" s="180">
        <v>2.4450999999999999E-11</v>
      </c>
      <c r="F1801">
        <v>0</v>
      </c>
      <c r="G1801" s="170">
        <v>3.59049</v>
      </c>
      <c r="H1801">
        <v>9.2596799999999995</v>
      </c>
      <c r="I1801" s="170">
        <v>4.165E-7</v>
      </c>
      <c r="L1801" s="170"/>
      <c r="M1801" s="183">
        <v>0</v>
      </c>
      <c r="N1801" s="111">
        <v>3.59049</v>
      </c>
      <c r="O1801">
        <v>9.2596799999999995</v>
      </c>
      <c r="P1801" s="170">
        <v>2.5042E-10</v>
      </c>
      <c r="Q1801" s="170"/>
      <c r="R1801">
        <v>0</v>
      </c>
      <c r="S1801">
        <v>3.59049</v>
      </c>
      <c r="T1801">
        <v>9.2596799999999995</v>
      </c>
      <c r="U1801" s="170">
        <v>8.7601000000000004E-5</v>
      </c>
    </row>
    <row r="1802" spans="1:21" x14ac:dyDescent="0.25">
      <c r="A1802">
        <v>0</v>
      </c>
      <c r="B1802" s="170">
        <v>3.7794599999999998</v>
      </c>
      <c r="C1802" s="170">
        <v>-1.8897299999999999</v>
      </c>
      <c r="D1802" s="180">
        <v>6.7465999999999999E-6</v>
      </c>
      <c r="F1802">
        <v>0</v>
      </c>
      <c r="G1802" s="170">
        <v>3.7794599999999998</v>
      </c>
      <c r="H1802">
        <v>-1.8897299999999999</v>
      </c>
      <c r="I1802" s="170">
        <v>1.4241E-3</v>
      </c>
      <c r="L1802" s="170"/>
      <c r="M1802" s="183">
        <v>0</v>
      </c>
      <c r="N1802" s="111">
        <v>3.7794599999999998</v>
      </c>
      <c r="O1802">
        <v>-1.8897299999999999</v>
      </c>
      <c r="P1802" s="170">
        <v>6.6999E-6</v>
      </c>
      <c r="Q1802" s="170"/>
      <c r="R1802">
        <v>0</v>
      </c>
      <c r="S1802">
        <v>3.7794599999999998</v>
      </c>
      <c r="T1802">
        <v>-1.8897299999999999</v>
      </c>
      <c r="U1802" s="170">
        <v>2.2127E-4</v>
      </c>
    </row>
    <row r="1803" spans="1:21" x14ac:dyDescent="0.25">
      <c r="A1803">
        <v>0</v>
      </c>
      <c r="B1803" s="170">
        <v>3.7794599999999998</v>
      </c>
      <c r="C1803" s="170">
        <v>-1.70075</v>
      </c>
      <c r="D1803" s="180">
        <v>8.7516999999999996E-6</v>
      </c>
      <c r="F1803">
        <v>0</v>
      </c>
      <c r="G1803" s="170">
        <v>3.7794599999999998</v>
      </c>
      <c r="H1803">
        <v>-1.70075</v>
      </c>
      <c r="I1803" s="170">
        <v>1.4985E-3</v>
      </c>
      <c r="L1803" s="170"/>
      <c r="M1803" s="183">
        <v>0</v>
      </c>
      <c r="N1803" s="111">
        <v>3.7794599999999998</v>
      </c>
      <c r="O1803">
        <v>-1.70075</v>
      </c>
      <c r="P1803" s="170">
        <v>8.6945999999999997E-6</v>
      </c>
      <c r="Q1803" s="170"/>
      <c r="R1803">
        <v>0</v>
      </c>
      <c r="S1803">
        <v>3.7794599999999998</v>
      </c>
      <c r="T1803">
        <v>-1.70075</v>
      </c>
      <c r="U1803" s="170">
        <v>2.1793E-4</v>
      </c>
    </row>
    <row r="1804" spans="1:21" x14ac:dyDescent="0.25">
      <c r="A1804">
        <v>0</v>
      </c>
      <c r="B1804" s="170">
        <v>3.7794599999999998</v>
      </c>
      <c r="C1804" s="170">
        <v>-1.5117799999999999</v>
      </c>
      <c r="D1804" s="180">
        <v>1.1069E-5</v>
      </c>
      <c r="F1804">
        <v>0</v>
      </c>
      <c r="G1804" s="170">
        <v>3.7794599999999998</v>
      </c>
      <c r="H1804">
        <v>-1.5117799999999999</v>
      </c>
      <c r="I1804" s="170">
        <v>1.5655000000000001E-3</v>
      </c>
      <c r="L1804" s="170"/>
      <c r="M1804" s="183">
        <v>0</v>
      </c>
      <c r="N1804" s="111">
        <v>3.7794599999999998</v>
      </c>
      <c r="O1804">
        <v>-1.5117799999999999</v>
      </c>
      <c r="P1804" s="170">
        <v>1.1001E-5</v>
      </c>
      <c r="Q1804" s="170"/>
      <c r="R1804">
        <v>0</v>
      </c>
      <c r="S1804">
        <v>3.7794599999999998</v>
      </c>
      <c r="T1804">
        <v>-1.5117799999999999</v>
      </c>
      <c r="U1804" s="170">
        <v>2.1524000000000001E-4</v>
      </c>
    </row>
    <row r="1805" spans="1:21" x14ac:dyDescent="0.25">
      <c r="A1805">
        <v>0</v>
      </c>
      <c r="B1805" s="170">
        <v>3.7794599999999998</v>
      </c>
      <c r="C1805" s="170">
        <v>-1.32281</v>
      </c>
      <c r="D1805" s="180">
        <v>1.364E-5</v>
      </c>
      <c r="F1805">
        <v>0</v>
      </c>
      <c r="G1805" s="170">
        <v>3.7794599999999998</v>
      </c>
      <c r="H1805">
        <v>-1.32281</v>
      </c>
      <c r="I1805" s="170">
        <v>1.6245000000000001E-3</v>
      </c>
      <c r="L1805" s="170"/>
      <c r="M1805" s="183">
        <v>0</v>
      </c>
      <c r="N1805" s="111">
        <v>3.7794599999999998</v>
      </c>
      <c r="O1805">
        <v>-1.32281</v>
      </c>
      <c r="P1805" s="170">
        <v>1.3560999999999999E-5</v>
      </c>
      <c r="Q1805" s="170"/>
      <c r="R1805">
        <v>0</v>
      </c>
      <c r="S1805">
        <v>3.7794599999999998</v>
      </c>
      <c r="T1805">
        <v>-1.32281</v>
      </c>
      <c r="U1805" s="170">
        <v>2.1321999999999999E-4</v>
      </c>
    </row>
    <row r="1806" spans="1:21" x14ac:dyDescent="0.25">
      <c r="A1806">
        <v>0</v>
      </c>
      <c r="B1806" s="170">
        <v>3.7794599999999998</v>
      </c>
      <c r="C1806" s="170">
        <v>-1.1338299999999999</v>
      </c>
      <c r="D1806" s="180">
        <v>1.6365E-5</v>
      </c>
      <c r="F1806">
        <v>0</v>
      </c>
      <c r="G1806" s="170">
        <v>3.7794599999999998</v>
      </c>
      <c r="H1806">
        <v>-1.1338299999999999</v>
      </c>
      <c r="I1806" s="170">
        <v>1.6753E-3</v>
      </c>
      <c r="L1806" s="170"/>
      <c r="M1806" s="183">
        <v>0</v>
      </c>
      <c r="N1806" s="111">
        <v>3.7794599999999998</v>
      </c>
      <c r="O1806">
        <v>-1.1338299999999999</v>
      </c>
      <c r="P1806" s="170">
        <v>1.6276000000000001E-5</v>
      </c>
      <c r="Q1806" s="170"/>
      <c r="R1806">
        <v>0</v>
      </c>
      <c r="S1806">
        <v>3.7794599999999998</v>
      </c>
      <c r="T1806">
        <v>-1.1338299999999999</v>
      </c>
      <c r="U1806" s="170">
        <v>2.1184E-4</v>
      </c>
    </row>
    <row r="1807" spans="1:21" x14ac:dyDescent="0.25">
      <c r="A1807">
        <v>0</v>
      </c>
      <c r="B1807" s="170">
        <v>3.7794599999999998</v>
      </c>
      <c r="C1807" s="170">
        <v>-0.94486000000000003</v>
      </c>
      <c r="D1807" s="180">
        <v>1.9108000000000001E-5</v>
      </c>
      <c r="F1807">
        <v>0</v>
      </c>
      <c r="G1807" s="170">
        <v>3.7794599999999998</v>
      </c>
      <c r="H1807">
        <v>-0.94486000000000003</v>
      </c>
      <c r="I1807" s="170">
        <v>1.7177E-3</v>
      </c>
      <c r="L1807" s="170"/>
      <c r="M1807" s="183">
        <v>0</v>
      </c>
      <c r="N1807" s="111">
        <v>3.7794599999999998</v>
      </c>
      <c r="O1807">
        <v>-0.94486000000000003</v>
      </c>
      <c r="P1807" s="170">
        <v>1.9009999999999999E-5</v>
      </c>
      <c r="Q1807" s="170"/>
      <c r="R1807">
        <v>0</v>
      </c>
      <c r="S1807">
        <v>3.7794599999999998</v>
      </c>
      <c r="T1807">
        <v>-0.94486000000000003</v>
      </c>
      <c r="U1807" s="170">
        <v>2.1102E-4</v>
      </c>
    </row>
    <row r="1808" spans="1:21" x14ac:dyDescent="0.25">
      <c r="A1808">
        <v>0</v>
      </c>
      <c r="B1808" s="170">
        <v>3.7794599999999998</v>
      </c>
      <c r="C1808" s="170">
        <v>-0.75588999999999995</v>
      </c>
      <c r="D1808" s="180">
        <v>2.1705E-5</v>
      </c>
      <c r="F1808">
        <v>0</v>
      </c>
      <c r="G1808" s="170">
        <v>3.7794599999999998</v>
      </c>
      <c r="H1808">
        <v>-0.75588999999999995</v>
      </c>
      <c r="I1808" s="170">
        <v>1.7518E-3</v>
      </c>
      <c r="L1808" s="170"/>
      <c r="M1808" s="183">
        <v>0</v>
      </c>
      <c r="N1808" s="111">
        <v>3.7794599999999998</v>
      </c>
      <c r="O1808">
        <v>-0.75588999999999995</v>
      </c>
      <c r="P1808" s="170">
        <v>2.1597E-5</v>
      </c>
      <c r="Q1808" s="170"/>
      <c r="R1808">
        <v>0</v>
      </c>
      <c r="S1808">
        <v>3.7794599999999998</v>
      </c>
      <c r="T1808">
        <v>-0.75588999999999995</v>
      </c>
      <c r="U1808" s="170">
        <v>2.1064E-4</v>
      </c>
    </row>
    <row r="1809" spans="1:21" x14ac:dyDescent="0.25">
      <c r="A1809">
        <v>0</v>
      </c>
      <c r="B1809" s="170">
        <v>3.7794599999999998</v>
      </c>
      <c r="C1809" s="170">
        <v>-0.56691999999999998</v>
      </c>
      <c r="D1809" s="180">
        <v>2.3974000000000001E-5</v>
      </c>
      <c r="F1809">
        <v>0</v>
      </c>
      <c r="G1809" s="170">
        <v>3.7794599999999998</v>
      </c>
      <c r="H1809">
        <v>-0.56691999999999998</v>
      </c>
      <c r="I1809" s="170">
        <v>1.7780000000000001E-3</v>
      </c>
      <c r="L1809" s="170"/>
      <c r="M1809" s="183">
        <v>0</v>
      </c>
      <c r="N1809" s="111">
        <v>3.7794599999999998</v>
      </c>
      <c r="O1809">
        <v>-0.56691999999999998</v>
      </c>
      <c r="P1809" s="170">
        <v>2.3859999999999999E-5</v>
      </c>
      <c r="Q1809" s="170"/>
      <c r="R1809">
        <v>0</v>
      </c>
      <c r="S1809">
        <v>3.7794599999999998</v>
      </c>
      <c r="T1809">
        <v>-0.56691999999999998</v>
      </c>
      <c r="U1809" s="170">
        <v>2.1055999999999999E-4</v>
      </c>
    </row>
    <row r="1810" spans="1:21" x14ac:dyDescent="0.25">
      <c r="A1810">
        <v>0</v>
      </c>
      <c r="B1810" s="170">
        <v>3.7794599999999998</v>
      </c>
      <c r="C1810" s="170">
        <v>-0.37794</v>
      </c>
      <c r="D1810" s="180">
        <v>2.5743999999999999E-5</v>
      </c>
      <c r="F1810">
        <v>0</v>
      </c>
      <c r="G1810" s="170">
        <v>3.7794599999999998</v>
      </c>
      <c r="H1810">
        <v>-0.37794</v>
      </c>
      <c r="I1810" s="170">
        <v>1.7964999999999999E-3</v>
      </c>
      <c r="L1810" s="170"/>
      <c r="M1810" s="183">
        <v>0</v>
      </c>
      <c r="N1810" s="111">
        <v>3.7794599999999998</v>
      </c>
      <c r="O1810">
        <v>-0.37794</v>
      </c>
      <c r="P1810" s="170">
        <v>2.5624999999999999E-5</v>
      </c>
      <c r="Q1810" s="170"/>
      <c r="R1810">
        <v>0</v>
      </c>
      <c r="S1810">
        <v>3.7794599999999998</v>
      </c>
      <c r="T1810">
        <v>-0.37794</v>
      </c>
      <c r="U1810" s="170">
        <v>2.1063000000000001E-4</v>
      </c>
    </row>
    <row r="1811" spans="1:21" x14ac:dyDescent="0.25">
      <c r="A1811">
        <v>0</v>
      </c>
      <c r="B1811" s="170">
        <v>3.7794599999999998</v>
      </c>
      <c r="C1811" s="170">
        <v>-0.18897</v>
      </c>
      <c r="D1811" s="180">
        <v>2.6871000000000001E-5</v>
      </c>
      <c r="F1811">
        <v>0</v>
      </c>
      <c r="G1811" s="170">
        <v>3.7794599999999998</v>
      </c>
      <c r="H1811">
        <v>-0.18897</v>
      </c>
      <c r="I1811" s="170">
        <v>1.8074E-3</v>
      </c>
      <c r="L1811" s="170"/>
      <c r="M1811" s="183">
        <v>0</v>
      </c>
      <c r="N1811" s="111">
        <v>3.7794599999999998</v>
      </c>
      <c r="O1811">
        <v>-0.18897</v>
      </c>
      <c r="P1811" s="170">
        <v>2.6747999999999999E-5</v>
      </c>
      <c r="Q1811" s="170"/>
      <c r="R1811">
        <v>0</v>
      </c>
      <c r="S1811">
        <v>3.7794599999999998</v>
      </c>
      <c r="T1811">
        <v>-0.18897</v>
      </c>
      <c r="U1811" s="170">
        <v>2.1073000000000001E-4</v>
      </c>
    </row>
    <row r="1812" spans="1:21" x14ac:dyDescent="0.25">
      <c r="A1812">
        <v>0</v>
      </c>
      <c r="B1812" s="170">
        <v>3.7794599999999998</v>
      </c>
      <c r="C1812" s="170">
        <v>0</v>
      </c>
      <c r="D1812" s="180">
        <v>2.7257E-5</v>
      </c>
      <c r="F1812">
        <v>0</v>
      </c>
      <c r="G1812" s="170">
        <v>3.7794599999999998</v>
      </c>
      <c r="H1812">
        <v>0</v>
      </c>
      <c r="I1812" s="170">
        <v>1.8110999999999999E-3</v>
      </c>
      <c r="L1812" s="170"/>
      <c r="M1812" s="183">
        <v>0</v>
      </c>
      <c r="N1812" s="111">
        <v>3.7794599999999998</v>
      </c>
      <c r="O1812">
        <v>0</v>
      </c>
      <c r="P1812" s="170">
        <v>2.7134000000000001E-5</v>
      </c>
      <c r="Q1812" s="170"/>
      <c r="R1812">
        <v>0</v>
      </c>
      <c r="S1812">
        <v>3.7794599999999998</v>
      </c>
      <c r="T1812">
        <v>0</v>
      </c>
      <c r="U1812" s="170">
        <v>2.1076999999999999E-4</v>
      </c>
    </row>
    <row r="1813" spans="1:21" x14ac:dyDescent="0.25">
      <c r="A1813">
        <v>0</v>
      </c>
      <c r="B1813" s="170">
        <v>3.7794599999999998</v>
      </c>
      <c r="C1813" s="170">
        <v>0.18898000000000001</v>
      </c>
      <c r="D1813" s="180">
        <v>2.6871000000000001E-5</v>
      </c>
      <c r="F1813">
        <v>0</v>
      </c>
      <c r="G1813" s="170">
        <v>3.7794599999999998</v>
      </c>
      <c r="H1813">
        <v>0.18898000000000001</v>
      </c>
      <c r="I1813" s="170">
        <v>1.8074E-3</v>
      </c>
      <c r="L1813" s="170"/>
      <c r="M1813" s="183">
        <v>0</v>
      </c>
      <c r="N1813" s="111">
        <v>3.7794599999999998</v>
      </c>
      <c r="O1813">
        <v>0.18898000000000001</v>
      </c>
      <c r="P1813" s="170">
        <v>2.6747999999999999E-5</v>
      </c>
      <c r="Q1813" s="170"/>
      <c r="R1813">
        <v>0</v>
      </c>
      <c r="S1813">
        <v>3.7794599999999998</v>
      </c>
      <c r="T1813">
        <v>0.18898000000000001</v>
      </c>
      <c r="U1813" s="170">
        <v>2.1073000000000001E-4</v>
      </c>
    </row>
    <row r="1814" spans="1:21" x14ac:dyDescent="0.25">
      <c r="A1814">
        <v>0</v>
      </c>
      <c r="B1814" s="170">
        <v>3.7794599999999998</v>
      </c>
      <c r="C1814" s="170">
        <v>0.37795000000000001</v>
      </c>
      <c r="D1814" s="180">
        <v>2.5743999999999999E-5</v>
      </c>
      <c r="F1814">
        <v>0</v>
      </c>
      <c r="G1814" s="170">
        <v>3.7794599999999998</v>
      </c>
      <c r="H1814">
        <v>0.37795000000000001</v>
      </c>
      <c r="I1814" s="170">
        <v>1.7964999999999999E-3</v>
      </c>
      <c r="L1814" s="170"/>
      <c r="M1814" s="183">
        <v>0</v>
      </c>
      <c r="N1814" s="111">
        <v>3.7794599999999998</v>
      </c>
      <c r="O1814">
        <v>0.37795000000000001</v>
      </c>
      <c r="P1814" s="170">
        <v>2.5624999999999999E-5</v>
      </c>
      <c r="Q1814" s="170"/>
      <c r="R1814">
        <v>0</v>
      </c>
      <c r="S1814">
        <v>3.7794599999999998</v>
      </c>
      <c r="T1814">
        <v>0.37795000000000001</v>
      </c>
      <c r="U1814" s="170">
        <v>2.1063000000000001E-4</v>
      </c>
    </row>
    <row r="1815" spans="1:21" x14ac:dyDescent="0.25">
      <c r="A1815">
        <v>0</v>
      </c>
      <c r="B1815" s="170">
        <v>3.7794599999999998</v>
      </c>
      <c r="C1815" s="170">
        <v>0.56691999999999998</v>
      </c>
      <c r="D1815" s="180">
        <v>2.3974000000000001E-5</v>
      </c>
      <c r="F1815">
        <v>0</v>
      </c>
      <c r="G1815" s="170">
        <v>3.7794599999999998</v>
      </c>
      <c r="H1815">
        <v>0.56691999999999998</v>
      </c>
      <c r="I1815" s="170">
        <v>1.7780000000000001E-3</v>
      </c>
      <c r="L1815" s="170"/>
      <c r="M1815" s="183">
        <v>0</v>
      </c>
      <c r="N1815" s="111">
        <v>3.7794599999999998</v>
      </c>
      <c r="O1815">
        <v>0.56691999999999998</v>
      </c>
      <c r="P1815" s="170">
        <v>2.3859999999999999E-5</v>
      </c>
      <c r="Q1815" s="170"/>
      <c r="R1815">
        <v>0</v>
      </c>
      <c r="S1815">
        <v>3.7794599999999998</v>
      </c>
      <c r="T1815">
        <v>0.56691999999999998</v>
      </c>
      <c r="U1815" s="170">
        <v>2.1055999999999999E-4</v>
      </c>
    </row>
    <row r="1816" spans="1:21" x14ac:dyDescent="0.25">
      <c r="A1816">
        <v>0</v>
      </c>
      <c r="B1816" s="170">
        <v>3.7794599999999998</v>
      </c>
      <c r="C1816" s="170">
        <v>0.75590000000000002</v>
      </c>
      <c r="D1816" s="180">
        <v>2.1705E-5</v>
      </c>
      <c r="F1816">
        <v>0</v>
      </c>
      <c r="G1816" s="170">
        <v>3.7794599999999998</v>
      </c>
      <c r="H1816">
        <v>0.75590000000000002</v>
      </c>
      <c r="I1816" s="170">
        <v>1.7518E-3</v>
      </c>
      <c r="L1816" s="170"/>
      <c r="M1816" s="183">
        <v>0</v>
      </c>
      <c r="N1816" s="111">
        <v>3.7794599999999998</v>
      </c>
      <c r="O1816">
        <v>0.75590000000000002</v>
      </c>
      <c r="P1816" s="170">
        <v>2.1597E-5</v>
      </c>
      <c r="Q1816" s="170"/>
      <c r="R1816">
        <v>0</v>
      </c>
      <c r="S1816">
        <v>3.7794599999999998</v>
      </c>
      <c r="T1816">
        <v>0.75590000000000002</v>
      </c>
      <c r="U1816" s="170">
        <v>2.1064E-4</v>
      </c>
    </row>
    <row r="1817" spans="1:21" x14ac:dyDescent="0.25">
      <c r="A1817">
        <v>0</v>
      </c>
      <c r="B1817" s="170">
        <v>3.7794599999999998</v>
      </c>
      <c r="C1817" s="170">
        <v>0.94486999999999999</v>
      </c>
      <c r="D1817" s="180">
        <v>1.9108000000000001E-5</v>
      </c>
      <c r="F1817">
        <v>0</v>
      </c>
      <c r="G1817" s="170">
        <v>3.7794599999999998</v>
      </c>
      <c r="H1817">
        <v>0.94486999999999999</v>
      </c>
      <c r="I1817" s="170">
        <v>1.7177E-3</v>
      </c>
      <c r="L1817" s="170"/>
      <c r="M1817" s="183">
        <v>0</v>
      </c>
      <c r="N1817" s="111">
        <v>3.7794599999999998</v>
      </c>
      <c r="O1817">
        <v>0.94486999999999999</v>
      </c>
      <c r="P1817" s="170">
        <v>1.9009999999999999E-5</v>
      </c>
      <c r="Q1817" s="170"/>
      <c r="R1817">
        <v>0</v>
      </c>
      <c r="S1817">
        <v>3.7794599999999998</v>
      </c>
      <c r="T1817">
        <v>0.94486999999999999</v>
      </c>
      <c r="U1817" s="170">
        <v>2.1102E-4</v>
      </c>
    </row>
    <row r="1818" spans="1:21" x14ac:dyDescent="0.25">
      <c r="A1818">
        <v>0</v>
      </c>
      <c r="B1818" s="170">
        <v>3.7794599999999998</v>
      </c>
      <c r="C1818" s="170">
        <v>1.13384</v>
      </c>
      <c r="D1818" s="180">
        <v>1.6365E-5</v>
      </c>
      <c r="F1818">
        <v>0</v>
      </c>
      <c r="G1818" s="170">
        <v>3.7794599999999998</v>
      </c>
      <c r="H1818">
        <v>1.13384</v>
      </c>
      <c r="I1818" s="170">
        <v>1.6753E-3</v>
      </c>
      <c r="L1818" s="170"/>
      <c r="M1818" s="183">
        <v>0</v>
      </c>
      <c r="N1818" s="111">
        <v>3.7794599999999998</v>
      </c>
      <c r="O1818">
        <v>1.13384</v>
      </c>
      <c r="P1818" s="170">
        <v>1.6276000000000001E-5</v>
      </c>
      <c r="Q1818" s="170"/>
      <c r="R1818">
        <v>0</v>
      </c>
      <c r="S1818">
        <v>3.7794599999999998</v>
      </c>
      <c r="T1818">
        <v>1.13384</v>
      </c>
      <c r="U1818" s="170">
        <v>2.1184E-4</v>
      </c>
    </row>
    <row r="1819" spans="1:21" x14ac:dyDescent="0.25">
      <c r="A1819">
        <v>0</v>
      </c>
      <c r="B1819" s="170">
        <v>3.7794599999999998</v>
      </c>
      <c r="C1819" s="170">
        <v>1.32281</v>
      </c>
      <c r="D1819" s="180">
        <v>1.364E-5</v>
      </c>
      <c r="F1819">
        <v>0</v>
      </c>
      <c r="G1819" s="170">
        <v>3.7794599999999998</v>
      </c>
      <c r="H1819">
        <v>1.32281</v>
      </c>
      <c r="I1819" s="170">
        <v>1.6245000000000001E-3</v>
      </c>
      <c r="L1819" s="170"/>
      <c r="M1819" s="183">
        <v>0</v>
      </c>
      <c r="N1819" s="111">
        <v>3.7794599999999998</v>
      </c>
      <c r="O1819">
        <v>1.32281</v>
      </c>
      <c r="P1819" s="170">
        <v>1.3560999999999999E-5</v>
      </c>
      <c r="Q1819" s="170"/>
      <c r="R1819">
        <v>0</v>
      </c>
      <c r="S1819">
        <v>3.7794599999999998</v>
      </c>
      <c r="T1819">
        <v>1.32281</v>
      </c>
      <c r="U1819" s="170">
        <v>2.1321999999999999E-4</v>
      </c>
    </row>
    <row r="1820" spans="1:21" x14ac:dyDescent="0.25">
      <c r="A1820">
        <v>0</v>
      </c>
      <c r="B1820" s="170">
        <v>3.7794599999999998</v>
      </c>
      <c r="C1820" s="170">
        <v>1.51179</v>
      </c>
      <c r="D1820" s="180">
        <v>1.1069E-5</v>
      </c>
      <c r="F1820">
        <v>0</v>
      </c>
      <c r="G1820" s="170">
        <v>3.7794599999999998</v>
      </c>
      <c r="H1820">
        <v>1.51179</v>
      </c>
      <c r="I1820" s="170">
        <v>1.5655000000000001E-3</v>
      </c>
      <c r="L1820" s="170"/>
      <c r="M1820" s="183">
        <v>0</v>
      </c>
      <c r="N1820" s="111">
        <v>3.7794599999999998</v>
      </c>
      <c r="O1820">
        <v>1.51179</v>
      </c>
      <c r="P1820" s="170">
        <v>1.1001E-5</v>
      </c>
      <c r="Q1820" s="170"/>
      <c r="R1820">
        <v>0</v>
      </c>
      <c r="S1820">
        <v>3.7794599999999998</v>
      </c>
      <c r="T1820">
        <v>1.51179</v>
      </c>
      <c r="U1820" s="170">
        <v>2.1524000000000001E-4</v>
      </c>
    </row>
    <row r="1821" spans="1:21" x14ac:dyDescent="0.25">
      <c r="A1821">
        <v>0</v>
      </c>
      <c r="B1821" s="170">
        <v>3.7794599999999998</v>
      </c>
      <c r="C1821" s="170">
        <v>1.70076</v>
      </c>
      <c r="D1821" s="180">
        <v>8.7516999999999996E-6</v>
      </c>
      <c r="F1821">
        <v>0</v>
      </c>
      <c r="G1821" s="170">
        <v>3.7794599999999998</v>
      </c>
      <c r="H1821">
        <v>1.70076</v>
      </c>
      <c r="I1821" s="170">
        <v>1.4985E-3</v>
      </c>
      <c r="L1821" s="170"/>
      <c r="M1821" s="183">
        <v>0</v>
      </c>
      <c r="N1821" s="111">
        <v>3.7794599999999998</v>
      </c>
      <c r="O1821">
        <v>1.70076</v>
      </c>
      <c r="P1821" s="170">
        <v>8.6945999999999997E-6</v>
      </c>
      <c r="Q1821" s="170"/>
      <c r="R1821">
        <v>0</v>
      </c>
      <c r="S1821">
        <v>3.7794599999999998</v>
      </c>
      <c r="T1821">
        <v>1.70076</v>
      </c>
      <c r="U1821" s="170">
        <v>2.1793E-4</v>
      </c>
    </row>
    <row r="1822" spans="1:21" x14ac:dyDescent="0.25">
      <c r="A1822">
        <v>0</v>
      </c>
      <c r="B1822" s="170">
        <v>3.7794599999999998</v>
      </c>
      <c r="C1822" s="170">
        <v>1.8897299999999999</v>
      </c>
      <c r="D1822" s="180">
        <v>6.7465999999999999E-6</v>
      </c>
      <c r="F1822">
        <v>0</v>
      </c>
      <c r="G1822" s="170">
        <v>3.7794599999999998</v>
      </c>
      <c r="H1822">
        <v>1.8897299999999999</v>
      </c>
      <c r="I1822" s="170">
        <v>1.4241E-3</v>
      </c>
      <c r="L1822" s="170"/>
      <c r="M1822" s="183">
        <v>0</v>
      </c>
      <c r="N1822" s="111">
        <v>3.7794599999999998</v>
      </c>
      <c r="O1822">
        <v>1.8897299999999999</v>
      </c>
      <c r="P1822" s="170">
        <v>6.6999E-6</v>
      </c>
      <c r="Q1822" s="170"/>
      <c r="R1822">
        <v>0</v>
      </c>
      <c r="S1822">
        <v>3.7794599999999998</v>
      </c>
      <c r="T1822">
        <v>1.8897299999999999</v>
      </c>
      <c r="U1822" s="170">
        <v>2.2127E-4</v>
      </c>
    </row>
    <row r="1823" spans="1:21" x14ac:dyDescent="0.25">
      <c r="A1823">
        <v>0</v>
      </c>
      <c r="B1823" s="170">
        <v>3.7794599999999998</v>
      </c>
      <c r="C1823" s="170">
        <v>2.0787100000000001</v>
      </c>
      <c r="D1823" s="180">
        <v>5.0754999999999999E-6</v>
      </c>
      <c r="F1823">
        <v>0</v>
      </c>
      <c r="G1823" s="170">
        <v>3.7794599999999998</v>
      </c>
      <c r="H1823">
        <v>2.0787100000000001</v>
      </c>
      <c r="I1823" s="170">
        <v>1.343E-3</v>
      </c>
      <c r="L1823" s="170"/>
      <c r="M1823" s="183">
        <v>0</v>
      </c>
      <c r="N1823" s="111">
        <v>3.7794599999999998</v>
      </c>
      <c r="O1823">
        <v>2.0787100000000001</v>
      </c>
      <c r="P1823" s="170">
        <v>5.0383999999999999E-6</v>
      </c>
      <c r="Q1823" s="170"/>
      <c r="R1823">
        <v>0</v>
      </c>
      <c r="S1823">
        <v>3.7794599999999998</v>
      </c>
      <c r="T1823">
        <v>2.0787100000000001</v>
      </c>
      <c r="U1823" s="170">
        <v>2.252E-4</v>
      </c>
    </row>
    <row r="1824" spans="1:21" x14ac:dyDescent="0.25">
      <c r="A1824">
        <v>0</v>
      </c>
      <c r="B1824" s="170">
        <v>3.7794599999999998</v>
      </c>
      <c r="C1824" s="170">
        <v>2.2676799999999999</v>
      </c>
      <c r="D1824" s="180">
        <v>3.7305000000000001E-6</v>
      </c>
      <c r="F1824">
        <v>0</v>
      </c>
      <c r="G1824" s="170">
        <v>3.7794599999999998</v>
      </c>
      <c r="H1824">
        <v>2.2676799999999999</v>
      </c>
      <c r="I1824" s="170">
        <v>1.2565E-3</v>
      </c>
      <c r="L1824" s="170"/>
      <c r="M1824" s="183">
        <v>0</v>
      </c>
      <c r="N1824" s="111">
        <v>3.7794599999999998</v>
      </c>
      <c r="O1824">
        <v>2.2676799999999999</v>
      </c>
      <c r="P1824" s="170">
        <v>3.7019999999999999E-6</v>
      </c>
      <c r="Q1824" s="170"/>
      <c r="R1824">
        <v>0</v>
      </c>
      <c r="S1824">
        <v>3.7794599999999998</v>
      </c>
      <c r="T1824">
        <v>2.2676799999999999</v>
      </c>
      <c r="U1824" s="170">
        <v>2.2961999999999999E-4</v>
      </c>
    </row>
    <row r="1825" spans="1:21" x14ac:dyDescent="0.25">
      <c r="A1825">
        <v>0</v>
      </c>
      <c r="B1825" s="170">
        <v>3.7794599999999998</v>
      </c>
      <c r="C1825" s="170">
        <v>2.4566499999999998</v>
      </c>
      <c r="D1825" s="180">
        <v>2.6827000000000002E-6</v>
      </c>
      <c r="F1825">
        <v>0</v>
      </c>
      <c r="G1825" s="170">
        <v>3.7794599999999998</v>
      </c>
      <c r="H1825">
        <v>2.4566499999999998</v>
      </c>
      <c r="I1825" s="170">
        <v>1.1659000000000001E-3</v>
      </c>
      <c r="L1825" s="170"/>
      <c r="M1825" s="183">
        <v>0</v>
      </c>
      <c r="N1825" s="111">
        <v>3.7794599999999998</v>
      </c>
      <c r="O1825">
        <v>2.4566499999999998</v>
      </c>
      <c r="P1825" s="170">
        <v>2.6616999999999999E-6</v>
      </c>
      <c r="Q1825" s="170"/>
      <c r="R1825">
        <v>0</v>
      </c>
      <c r="S1825">
        <v>3.7794599999999998</v>
      </c>
      <c r="T1825">
        <v>2.4566499999999998</v>
      </c>
      <c r="U1825" s="170">
        <v>2.3437999999999999E-4</v>
      </c>
    </row>
    <row r="1826" spans="1:21" x14ac:dyDescent="0.25">
      <c r="A1826">
        <v>0</v>
      </c>
      <c r="B1826" s="170">
        <v>3.7794599999999998</v>
      </c>
      <c r="C1826" s="170">
        <v>2.6456300000000001</v>
      </c>
      <c r="D1826" s="180">
        <v>1.8908E-6</v>
      </c>
      <c r="F1826">
        <v>0</v>
      </c>
      <c r="G1826" s="170">
        <v>3.7794599999999998</v>
      </c>
      <c r="H1826">
        <v>2.6456300000000001</v>
      </c>
      <c r="I1826" s="170">
        <v>1.0727E-3</v>
      </c>
      <c r="L1826" s="170"/>
      <c r="M1826" s="183">
        <v>0</v>
      </c>
      <c r="N1826" s="111">
        <v>3.7794599999999998</v>
      </c>
      <c r="O1826">
        <v>2.6456300000000001</v>
      </c>
      <c r="P1826" s="170">
        <v>1.8760999999999999E-6</v>
      </c>
      <c r="Q1826" s="170"/>
      <c r="R1826">
        <v>0</v>
      </c>
      <c r="S1826">
        <v>3.7794599999999998</v>
      </c>
      <c r="T1826">
        <v>2.6456300000000001</v>
      </c>
      <c r="U1826" s="170">
        <v>2.3934999999999999E-4</v>
      </c>
    </row>
    <row r="1827" spans="1:21" x14ac:dyDescent="0.25">
      <c r="A1827">
        <v>0</v>
      </c>
      <c r="B1827" s="170">
        <v>3.7794599999999998</v>
      </c>
      <c r="C1827" s="170">
        <v>2.8346</v>
      </c>
      <c r="D1827" s="180">
        <v>1.3090000000000001E-6</v>
      </c>
      <c r="F1827">
        <v>0</v>
      </c>
      <c r="G1827" s="170">
        <v>3.7794599999999998</v>
      </c>
      <c r="H1827">
        <v>2.8346</v>
      </c>
      <c r="I1827" s="170">
        <v>9.7832999999999991E-4</v>
      </c>
      <c r="L1827" s="170"/>
      <c r="M1827" s="183">
        <v>0</v>
      </c>
      <c r="N1827" s="111">
        <v>3.7794599999999998</v>
      </c>
      <c r="O1827">
        <v>2.8346</v>
      </c>
      <c r="P1827" s="170">
        <v>1.2993E-6</v>
      </c>
      <c r="Q1827" s="170"/>
      <c r="R1827">
        <v>0</v>
      </c>
      <c r="S1827">
        <v>3.7794599999999998</v>
      </c>
      <c r="T1827">
        <v>2.8346</v>
      </c>
      <c r="U1827" s="170">
        <v>2.4435E-4</v>
      </c>
    </row>
    <row r="1828" spans="1:21" x14ac:dyDescent="0.25">
      <c r="A1828">
        <v>0</v>
      </c>
      <c r="B1828" s="170">
        <v>3.7794599999999998</v>
      </c>
      <c r="C1828" s="170">
        <v>3.0235699999999999</v>
      </c>
      <c r="D1828" s="180">
        <v>8.9238999999999996E-7</v>
      </c>
      <c r="F1828">
        <v>0</v>
      </c>
      <c r="G1828" s="170">
        <v>3.7794599999999998</v>
      </c>
      <c r="H1828">
        <v>3.0235699999999999</v>
      </c>
      <c r="I1828" s="170">
        <v>8.8451000000000003E-4</v>
      </c>
      <c r="L1828" s="170"/>
      <c r="M1828" s="183">
        <v>0</v>
      </c>
      <c r="N1828" s="111">
        <v>3.7794599999999998</v>
      </c>
      <c r="O1828">
        <v>3.0235699999999999</v>
      </c>
      <c r="P1828" s="170">
        <v>8.8675000000000002E-7</v>
      </c>
      <c r="Q1828" s="170"/>
      <c r="R1828">
        <v>0</v>
      </c>
      <c r="S1828">
        <v>3.7794599999999998</v>
      </c>
      <c r="T1828">
        <v>3.0235699999999999</v>
      </c>
      <c r="U1828" s="170">
        <v>2.4924000000000002E-4</v>
      </c>
    </row>
    <row r="1829" spans="1:21" x14ac:dyDescent="0.25">
      <c r="A1829">
        <v>0</v>
      </c>
      <c r="B1829" s="170">
        <v>3.7794599999999998</v>
      </c>
      <c r="C1829" s="170">
        <v>3.2125400000000002</v>
      </c>
      <c r="D1829" s="180">
        <v>6.0101999999999996E-7</v>
      </c>
      <c r="F1829">
        <v>0</v>
      </c>
      <c r="G1829" s="170">
        <v>3.7794599999999998</v>
      </c>
      <c r="H1829">
        <v>3.2125400000000002</v>
      </c>
      <c r="I1829" s="170">
        <v>7.9268000000000003E-4</v>
      </c>
      <c r="L1829" s="170"/>
      <c r="M1829" s="183">
        <v>0</v>
      </c>
      <c r="N1829" s="111">
        <v>3.7794599999999998</v>
      </c>
      <c r="O1829">
        <v>3.2125400000000002</v>
      </c>
      <c r="P1829" s="170">
        <v>5.9838000000000004E-7</v>
      </c>
      <c r="Q1829" s="170"/>
      <c r="R1829">
        <v>0</v>
      </c>
      <c r="S1829">
        <v>3.7794599999999998</v>
      </c>
      <c r="T1829">
        <v>3.2125400000000002</v>
      </c>
      <c r="U1829" s="170">
        <v>2.5386000000000001E-4</v>
      </c>
    </row>
    <row r="1830" spans="1:21" x14ac:dyDescent="0.25">
      <c r="A1830">
        <v>0</v>
      </c>
      <c r="B1830" s="170">
        <v>3.7794599999999998</v>
      </c>
      <c r="C1830" s="170">
        <v>3.4015200000000001</v>
      </c>
      <c r="D1830" s="180">
        <v>4.0135999999999999E-7</v>
      </c>
      <c r="F1830">
        <v>0</v>
      </c>
      <c r="G1830" s="170">
        <v>3.7794599999999998</v>
      </c>
      <c r="H1830">
        <v>3.4015200000000001</v>
      </c>
      <c r="I1830" s="170">
        <v>7.0416999999999995E-4</v>
      </c>
      <c r="L1830" s="170"/>
      <c r="M1830" s="183">
        <v>0</v>
      </c>
      <c r="N1830" s="111">
        <v>3.7794599999999998</v>
      </c>
      <c r="O1830">
        <v>3.4015200000000001</v>
      </c>
      <c r="P1830" s="170">
        <v>4.0087000000000002E-7</v>
      </c>
      <c r="Q1830" s="170"/>
      <c r="R1830">
        <v>0</v>
      </c>
      <c r="S1830">
        <v>3.7794599999999998</v>
      </c>
      <c r="T1830">
        <v>3.4015200000000001</v>
      </c>
      <c r="U1830" s="170">
        <v>2.5806000000000001E-4</v>
      </c>
    </row>
    <row r="1831" spans="1:21" x14ac:dyDescent="0.25">
      <c r="A1831">
        <v>0</v>
      </c>
      <c r="B1831" s="170">
        <v>3.7794599999999998</v>
      </c>
      <c r="C1831" s="170">
        <v>3.59049</v>
      </c>
      <c r="D1831" s="180">
        <v>2.6686E-7</v>
      </c>
      <c r="F1831">
        <v>0</v>
      </c>
      <c r="G1831" s="170">
        <v>3.7794599999999998</v>
      </c>
      <c r="H1831">
        <v>3.59049</v>
      </c>
      <c r="I1831" s="170">
        <v>6.2009999999999995E-4</v>
      </c>
      <c r="L1831" s="170"/>
      <c r="M1831" s="183">
        <v>0</v>
      </c>
      <c r="N1831" s="111">
        <v>3.7794599999999998</v>
      </c>
      <c r="O1831">
        <v>3.59049</v>
      </c>
      <c r="P1831" s="170">
        <v>2.6783999999999999E-7</v>
      </c>
      <c r="Q1831" s="170"/>
      <c r="R1831">
        <v>0</v>
      </c>
      <c r="S1831">
        <v>3.7794599999999998</v>
      </c>
      <c r="T1831">
        <v>3.59049</v>
      </c>
      <c r="U1831" s="170">
        <v>2.6171000000000001E-4</v>
      </c>
    </row>
    <row r="1832" spans="1:21" x14ac:dyDescent="0.25">
      <c r="A1832">
        <v>0</v>
      </c>
      <c r="B1832" s="170">
        <v>3.7794599999999998</v>
      </c>
      <c r="C1832" s="170">
        <v>3.7794599999999998</v>
      </c>
      <c r="D1832" s="180">
        <v>1.7746999999999999E-7</v>
      </c>
      <c r="F1832">
        <v>0</v>
      </c>
      <c r="G1832" s="170">
        <v>3.7794599999999998</v>
      </c>
      <c r="H1832">
        <v>3.7794599999999998</v>
      </c>
      <c r="I1832" s="170">
        <v>5.4138000000000005E-4</v>
      </c>
      <c r="L1832" s="170"/>
      <c r="M1832" s="183">
        <v>0</v>
      </c>
      <c r="N1832" s="111">
        <v>3.7794599999999998</v>
      </c>
      <c r="O1832">
        <v>3.7794599999999998</v>
      </c>
      <c r="P1832" s="170">
        <v>1.7937E-7</v>
      </c>
      <c r="Q1832" s="170"/>
      <c r="R1832">
        <v>0</v>
      </c>
      <c r="S1832">
        <v>3.7794599999999998</v>
      </c>
      <c r="T1832">
        <v>3.7794599999999998</v>
      </c>
      <c r="U1832" s="170">
        <v>2.6470999999999998E-4</v>
      </c>
    </row>
    <row r="1833" spans="1:21" x14ac:dyDescent="0.25">
      <c r="A1833">
        <v>0</v>
      </c>
      <c r="B1833" s="170">
        <v>3.7794599999999998</v>
      </c>
      <c r="C1833" s="170">
        <v>3.9684400000000002</v>
      </c>
      <c r="D1833" s="180">
        <v>1.186E-7</v>
      </c>
      <c r="F1833">
        <v>0</v>
      </c>
      <c r="G1833" s="170">
        <v>3.7794599999999998</v>
      </c>
      <c r="H1833">
        <v>3.9684400000000002</v>
      </c>
      <c r="I1833" s="170">
        <v>4.6863999999999999E-4</v>
      </c>
      <c r="L1833" s="170"/>
      <c r="M1833" s="183">
        <v>0</v>
      </c>
      <c r="N1833" s="111">
        <v>3.7794599999999998</v>
      </c>
      <c r="O1833">
        <v>3.9684400000000002</v>
      </c>
      <c r="P1833" s="170">
        <v>1.2102999999999999E-7</v>
      </c>
      <c r="Q1833" s="170"/>
      <c r="R1833">
        <v>0</v>
      </c>
      <c r="S1833">
        <v>3.7794599999999998</v>
      </c>
      <c r="T1833">
        <v>3.9684400000000002</v>
      </c>
      <c r="U1833" s="170">
        <v>2.6696000000000001E-4</v>
      </c>
    </row>
    <row r="1834" spans="1:21" x14ac:dyDescent="0.25">
      <c r="A1834">
        <v>0</v>
      </c>
      <c r="B1834" s="170">
        <v>3.7794599999999998</v>
      </c>
      <c r="C1834" s="170">
        <v>4.1574099999999996</v>
      </c>
      <c r="D1834" s="180">
        <v>8.0011000000000001E-8</v>
      </c>
      <c r="F1834">
        <v>0</v>
      </c>
      <c r="G1834" s="170">
        <v>3.7794599999999998</v>
      </c>
      <c r="H1834">
        <v>4.1574099999999996</v>
      </c>
      <c r="I1834" s="170">
        <v>4.0226999999999998E-4</v>
      </c>
      <c r="L1834" s="170"/>
      <c r="M1834" s="183">
        <v>0</v>
      </c>
      <c r="N1834" s="111">
        <v>3.7794599999999998</v>
      </c>
      <c r="O1834">
        <v>4.1574099999999996</v>
      </c>
      <c r="P1834" s="170">
        <v>8.2683E-8</v>
      </c>
      <c r="Q1834" s="170"/>
      <c r="R1834">
        <v>0</v>
      </c>
      <c r="S1834">
        <v>3.7794599999999998</v>
      </c>
      <c r="T1834">
        <v>4.1574099999999996</v>
      </c>
      <c r="U1834" s="170">
        <v>2.6836999999999998E-4</v>
      </c>
    </row>
    <row r="1835" spans="1:21" x14ac:dyDescent="0.25">
      <c r="A1835">
        <v>0</v>
      </c>
      <c r="B1835" s="170">
        <v>3.7794599999999998</v>
      </c>
      <c r="C1835" s="170">
        <v>4.3463799999999999</v>
      </c>
      <c r="D1835" s="180">
        <v>5.4701000000000001E-8</v>
      </c>
      <c r="F1835">
        <v>0</v>
      </c>
      <c r="G1835" s="170">
        <v>3.7794599999999998</v>
      </c>
      <c r="H1835">
        <v>4.3463799999999999</v>
      </c>
      <c r="I1835" s="170">
        <v>3.4246E-4</v>
      </c>
      <c r="L1835" s="170"/>
      <c r="M1835" s="183">
        <v>0</v>
      </c>
      <c r="N1835" s="111">
        <v>3.7794599999999998</v>
      </c>
      <c r="O1835">
        <v>4.3463799999999999</v>
      </c>
      <c r="P1835" s="170">
        <v>5.7423999999999999E-8</v>
      </c>
      <c r="Q1835" s="170"/>
      <c r="R1835">
        <v>0</v>
      </c>
      <c r="S1835">
        <v>3.7794599999999998</v>
      </c>
      <c r="T1835">
        <v>4.3463799999999999</v>
      </c>
      <c r="U1835" s="170">
        <v>2.6889999999999998E-4</v>
      </c>
    </row>
    <row r="1836" spans="1:21" x14ac:dyDescent="0.25">
      <c r="A1836">
        <v>0</v>
      </c>
      <c r="B1836" s="170">
        <v>3.7794599999999998</v>
      </c>
      <c r="C1836" s="170">
        <v>4.5353599999999998</v>
      </c>
      <c r="D1836" s="180">
        <v>3.8012999999999998E-8</v>
      </c>
      <c r="F1836">
        <v>0</v>
      </c>
      <c r="G1836" s="170">
        <v>3.7794599999999998</v>
      </c>
      <c r="H1836">
        <v>4.5353599999999998</v>
      </c>
      <c r="I1836" s="170">
        <v>2.8917999999999999E-4</v>
      </c>
      <c r="L1836" s="170"/>
      <c r="M1836" s="183">
        <v>0</v>
      </c>
      <c r="N1836" s="111">
        <v>3.7794599999999998</v>
      </c>
      <c r="O1836">
        <v>4.5353599999999998</v>
      </c>
      <c r="P1836" s="170">
        <v>4.0663999999999999E-8</v>
      </c>
      <c r="Q1836" s="170"/>
      <c r="R1836">
        <v>0</v>
      </c>
      <c r="S1836">
        <v>3.7794599999999998</v>
      </c>
      <c r="T1836">
        <v>4.5353599999999998</v>
      </c>
      <c r="U1836" s="170">
        <v>2.6850000000000002E-4</v>
      </c>
    </row>
    <row r="1837" spans="1:21" x14ac:dyDescent="0.25">
      <c r="A1837">
        <v>0</v>
      </c>
      <c r="B1837" s="170">
        <v>3.7794599999999998</v>
      </c>
      <c r="C1837" s="170">
        <v>4.7243300000000001</v>
      </c>
      <c r="D1837" s="180">
        <v>2.6896999999999999E-8</v>
      </c>
      <c r="F1837">
        <v>0</v>
      </c>
      <c r="G1837" s="170">
        <v>3.7794599999999998</v>
      </c>
      <c r="H1837">
        <v>4.7243300000000001</v>
      </c>
      <c r="I1837" s="170">
        <v>2.4222999999999999E-4</v>
      </c>
      <c r="L1837" s="170"/>
      <c r="M1837" s="183">
        <v>0</v>
      </c>
      <c r="N1837" s="111">
        <v>3.7794599999999998</v>
      </c>
      <c r="O1837">
        <v>4.7243300000000001</v>
      </c>
      <c r="P1837" s="170">
        <v>2.9404E-8</v>
      </c>
      <c r="Q1837" s="170"/>
      <c r="R1837">
        <v>0</v>
      </c>
      <c r="S1837">
        <v>3.7794599999999998</v>
      </c>
      <c r="T1837">
        <v>4.7243300000000001</v>
      </c>
      <c r="U1837" s="170">
        <v>2.6715000000000002E-4</v>
      </c>
    </row>
    <row r="1838" spans="1:21" x14ac:dyDescent="0.25">
      <c r="A1838">
        <v>0</v>
      </c>
      <c r="B1838" s="170">
        <v>3.7794599999999998</v>
      </c>
      <c r="C1838" s="170">
        <v>4.9132999999999996</v>
      </c>
      <c r="D1838" s="180">
        <v>1.9382999999999999E-8</v>
      </c>
      <c r="F1838">
        <v>0</v>
      </c>
      <c r="G1838" s="170">
        <v>3.7794599999999998</v>
      </c>
      <c r="H1838">
        <v>4.9132999999999996</v>
      </c>
      <c r="I1838" s="170">
        <v>2.0131000000000001E-4</v>
      </c>
      <c r="L1838" s="170"/>
      <c r="M1838" s="183">
        <v>0</v>
      </c>
      <c r="N1838" s="111">
        <v>3.7794599999999998</v>
      </c>
      <c r="O1838">
        <v>4.9132999999999996</v>
      </c>
      <c r="P1838" s="170">
        <v>2.1711999999999999E-8</v>
      </c>
      <c r="Q1838" s="170"/>
      <c r="R1838">
        <v>0</v>
      </c>
      <c r="S1838">
        <v>3.7794599999999998</v>
      </c>
      <c r="T1838">
        <v>4.9132999999999996</v>
      </c>
      <c r="U1838" s="170">
        <v>2.6485000000000001E-4</v>
      </c>
    </row>
    <row r="1839" spans="1:21" x14ac:dyDescent="0.25">
      <c r="A1839">
        <v>0</v>
      </c>
      <c r="B1839" s="170">
        <v>3.7794599999999998</v>
      </c>
      <c r="C1839" s="170">
        <v>5.1022800000000004</v>
      </c>
      <c r="D1839" s="180">
        <v>1.4213E-8</v>
      </c>
      <c r="F1839">
        <v>0</v>
      </c>
      <c r="G1839" s="170">
        <v>3.7794599999999998</v>
      </c>
      <c r="H1839">
        <v>5.1022800000000004</v>
      </c>
      <c r="I1839" s="170">
        <v>1.66E-4</v>
      </c>
      <c r="L1839" s="170"/>
      <c r="M1839" s="183">
        <v>0</v>
      </c>
      <c r="N1839" s="111">
        <v>3.7794599999999998</v>
      </c>
      <c r="O1839">
        <v>5.1022800000000004</v>
      </c>
      <c r="P1839" s="170">
        <v>1.6350999999999999E-8</v>
      </c>
      <c r="Q1839" s="170"/>
      <c r="R1839">
        <v>0</v>
      </c>
      <c r="S1839">
        <v>3.7794599999999998</v>
      </c>
      <c r="T1839">
        <v>5.1022800000000004</v>
      </c>
      <c r="U1839" s="170">
        <v>2.6161000000000001E-4</v>
      </c>
    </row>
    <row r="1840" spans="1:21" x14ac:dyDescent="0.25">
      <c r="A1840">
        <v>0</v>
      </c>
      <c r="B1840" s="170">
        <v>3.7794599999999998</v>
      </c>
      <c r="C1840" s="170">
        <v>5.2912499999999998</v>
      </c>
      <c r="D1840" s="180">
        <v>1.0583E-8</v>
      </c>
      <c r="F1840">
        <v>0</v>
      </c>
      <c r="G1840" s="170">
        <v>3.7794599999999998</v>
      </c>
      <c r="H1840">
        <v>5.2912499999999998</v>
      </c>
      <c r="I1840" s="170">
        <v>1.3583000000000001E-4</v>
      </c>
      <c r="L1840" s="170"/>
      <c r="M1840" s="183">
        <v>0</v>
      </c>
      <c r="N1840" s="111">
        <v>3.7794599999999998</v>
      </c>
      <c r="O1840">
        <v>5.2912499999999998</v>
      </c>
      <c r="P1840" s="170">
        <v>1.253E-8</v>
      </c>
      <c r="Q1840" s="170"/>
      <c r="R1840">
        <v>0</v>
      </c>
      <c r="S1840">
        <v>3.7794599999999998</v>
      </c>
      <c r="T1840">
        <v>5.2912499999999998</v>
      </c>
      <c r="U1840" s="170">
        <v>2.5745999999999999E-4</v>
      </c>
    </row>
    <row r="1841" spans="1:21" x14ac:dyDescent="0.25">
      <c r="A1841">
        <v>0</v>
      </c>
      <c r="B1841" s="170">
        <v>3.7794599999999998</v>
      </c>
      <c r="C1841" s="170">
        <v>5.4802200000000001</v>
      </c>
      <c r="D1841" s="180">
        <v>7.9789999999999998E-9</v>
      </c>
      <c r="F1841">
        <v>0</v>
      </c>
      <c r="G1841" s="170">
        <v>3.7794599999999998</v>
      </c>
      <c r="H1841">
        <v>5.4802200000000001</v>
      </c>
      <c r="I1841" s="170">
        <v>1.103E-4</v>
      </c>
      <c r="L1841" s="170"/>
      <c r="M1841" s="183">
        <v>0</v>
      </c>
      <c r="N1841" s="111">
        <v>3.7794599999999998</v>
      </c>
      <c r="O1841">
        <v>5.4802200000000001</v>
      </c>
      <c r="P1841" s="170">
        <v>9.7443999999999996E-9</v>
      </c>
      <c r="Q1841" s="170"/>
      <c r="R1841">
        <v>0</v>
      </c>
      <c r="S1841">
        <v>3.7794599999999998</v>
      </c>
      <c r="T1841">
        <v>5.4802200000000001</v>
      </c>
      <c r="U1841" s="170">
        <v>2.5244999999999998E-4</v>
      </c>
    </row>
    <row r="1842" spans="1:21" x14ac:dyDescent="0.25">
      <c r="A1842">
        <v>0</v>
      </c>
      <c r="B1842" s="170">
        <v>3.7794599999999998</v>
      </c>
      <c r="C1842" s="170">
        <v>5.6691900000000004</v>
      </c>
      <c r="D1842" s="180">
        <v>6.0734999999999998E-9</v>
      </c>
      <c r="F1842">
        <v>0</v>
      </c>
      <c r="G1842" s="170">
        <v>3.7794599999999998</v>
      </c>
      <c r="H1842">
        <v>5.6691900000000004</v>
      </c>
      <c r="I1842" s="170">
        <v>8.8886000000000002E-5</v>
      </c>
      <c r="L1842" s="170"/>
      <c r="M1842" s="183">
        <v>0</v>
      </c>
      <c r="N1842" s="111">
        <v>3.7794599999999998</v>
      </c>
      <c r="O1842">
        <v>5.6691900000000004</v>
      </c>
      <c r="P1842" s="170">
        <v>7.6700000000000002E-9</v>
      </c>
      <c r="Q1842" s="170"/>
      <c r="R1842">
        <v>0</v>
      </c>
      <c r="S1842">
        <v>3.7794599999999998</v>
      </c>
      <c r="T1842">
        <v>5.6691900000000004</v>
      </c>
      <c r="U1842" s="170">
        <v>2.4662000000000002E-4</v>
      </c>
    </row>
    <row r="1843" spans="1:21" x14ac:dyDescent="0.25">
      <c r="A1843">
        <v>0</v>
      </c>
      <c r="B1843" s="170">
        <v>3.7794599999999998</v>
      </c>
      <c r="C1843" s="170">
        <v>5.8581700000000003</v>
      </c>
      <c r="D1843" s="180">
        <v>4.6531E-9</v>
      </c>
      <c r="F1843">
        <v>0</v>
      </c>
      <c r="G1843" s="170">
        <v>3.7794599999999998</v>
      </c>
      <c r="H1843">
        <v>5.8581700000000003</v>
      </c>
      <c r="I1843" s="170">
        <v>7.1094999999999996E-5</v>
      </c>
      <c r="L1843" s="170"/>
      <c r="M1843" s="183">
        <v>0</v>
      </c>
      <c r="N1843" s="111">
        <v>3.7794599999999998</v>
      </c>
      <c r="O1843">
        <v>5.8581700000000003</v>
      </c>
      <c r="P1843" s="170">
        <v>6.0945000000000004E-9</v>
      </c>
      <c r="Q1843" s="170"/>
      <c r="R1843">
        <v>0</v>
      </c>
      <c r="S1843">
        <v>3.7794599999999998</v>
      </c>
      <c r="T1843">
        <v>5.8581700000000003</v>
      </c>
      <c r="U1843" s="170">
        <v>2.4005000000000001E-4</v>
      </c>
    </row>
    <row r="1844" spans="1:21" x14ac:dyDescent="0.25">
      <c r="A1844">
        <v>0</v>
      </c>
      <c r="B1844" s="170">
        <v>3.7794599999999998</v>
      </c>
      <c r="C1844" s="170">
        <v>6.0471399999999997</v>
      </c>
      <c r="D1844" s="180">
        <v>3.5779999999999998E-9</v>
      </c>
      <c r="F1844">
        <v>0</v>
      </c>
      <c r="G1844" s="170">
        <v>3.7794599999999998</v>
      </c>
      <c r="H1844">
        <v>6.0471399999999997</v>
      </c>
      <c r="I1844" s="170">
        <v>5.6441999999999999E-5</v>
      </c>
      <c r="L1844" s="170"/>
      <c r="M1844" s="183">
        <v>0</v>
      </c>
      <c r="N1844" s="111">
        <v>3.7794599999999998</v>
      </c>
      <c r="O1844">
        <v>6.0471399999999997</v>
      </c>
      <c r="P1844" s="170">
        <v>4.8781000000000003E-9</v>
      </c>
      <c r="Q1844" s="170"/>
      <c r="R1844">
        <v>0</v>
      </c>
      <c r="S1844">
        <v>3.7794599999999998</v>
      </c>
      <c r="T1844">
        <v>6.0471399999999997</v>
      </c>
      <c r="U1844" s="170">
        <v>2.3282000000000001E-4</v>
      </c>
    </row>
    <row r="1845" spans="1:21" x14ac:dyDescent="0.25">
      <c r="A1845">
        <v>0</v>
      </c>
      <c r="B1845" s="170">
        <v>3.7794599999999998</v>
      </c>
      <c r="C1845" s="170">
        <v>6.23611</v>
      </c>
      <c r="D1845" s="180">
        <v>2.7546E-9</v>
      </c>
      <c r="F1845">
        <v>0</v>
      </c>
      <c r="G1845" s="170">
        <v>3.7794599999999998</v>
      </c>
      <c r="H1845">
        <v>6.23611</v>
      </c>
      <c r="I1845" s="170">
        <v>4.4477000000000001E-5</v>
      </c>
      <c r="L1845" s="170"/>
      <c r="M1845" s="183">
        <v>0</v>
      </c>
      <c r="N1845" s="111">
        <v>3.7794599999999998</v>
      </c>
      <c r="O1845">
        <v>6.23611</v>
      </c>
      <c r="P1845" s="170">
        <v>3.9266000000000001E-9</v>
      </c>
      <c r="Q1845" s="170"/>
      <c r="R1845">
        <v>0</v>
      </c>
      <c r="S1845">
        <v>3.7794599999999998</v>
      </c>
      <c r="T1845">
        <v>6.23611</v>
      </c>
      <c r="U1845" s="170">
        <v>2.2499999999999999E-4</v>
      </c>
    </row>
    <row r="1846" spans="1:21" x14ac:dyDescent="0.25">
      <c r="A1846">
        <v>0</v>
      </c>
      <c r="B1846" s="170">
        <v>3.7794599999999998</v>
      </c>
      <c r="C1846" s="170">
        <v>6.42509</v>
      </c>
      <c r="D1846" s="180">
        <v>2.1189000000000002E-9</v>
      </c>
      <c r="F1846">
        <v>0</v>
      </c>
      <c r="G1846" s="170">
        <v>3.7794599999999998</v>
      </c>
      <c r="H1846">
        <v>6.42509</v>
      </c>
      <c r="I1846" s="170">
        <v>3.4789000000000002E-5</v>
      </c>
      <c r="L1846" s="170"/>
      <c r="M1846" s="183">
        <v>0</v>
      </c>
      <c r="N1846" s="111">
        <v>3.7794599999999998</v>
      </c>
      <c r="O1846">
        <v>6.42509</v>
      </c>
      <c r="P1846" s="170">
        <v>3.1747999999999998E-9</v>
      </c>
      <c r="Q1846" s="170"/>
      <c r="R1846">
        <v>0</v>
      </c>
      <c r="S1846">
        <v>3.7794599999999998</v>
      </c>
      <c r="T1846">
        <v>6.42509</v>
      </c>
      <c r="U1846" s="170">
        <v>2.1668999999999999E-4</v>
      </c>
    </row>
    <row r="1847" spans="1:21" x14ac:dyDescent="0.25">
      <c r="A1847">
        <v>0</v>
      </c>
      <c r="B1847" s="170">
        <v>3.7794599999999998</v>
      </c>
      <c r="C1847" s="170">
        <v>6.6140600000000003</v>
      </c>
      <c r="D1847" s="180">
        <v>1.6258999999999999E-9</v>
      </c>
      <c r="F1847">
        <v>0</v>
      </c>
      <c r="G1847" s="170">
        <v>3.7794599999999998</v>
      </c>
      <c r="H1847">
        <v>6.6140600000000003</v>
      </c>
      <c r="I1847" s="170">
        <v>2.7010000000000001E-5</v>
      </c>
      <c r="L1847" s="170"/>
      <c r="M1847" s="183">
        <v>0</v>
      </c>
      <c r="N1847" s="111">
        <v>3.7794599999999998</v>
      </c>
      <c r="O1847">
        <v>6.6140600000000003</v>
      </c>
      <c r="P1847" s="170">
        <v>2.5767E-9</v>
      </c>
      <c r="Q1847" s="170"/>
      <c r="R1847">
        <v>0</v>
      </c>
      <c r="S1847">
        <v>3.7794599999999998</v>
      </c>
      <c r="T1847">
        <v>6.6140600000000003</v>
      </c>
      <c r="U1847" s="170">
        <v>2.0796000000000001E-4</v>
      </c>
    </row>
    <row r="1848" spans="1:21" x14ac:dyDescent="0.25">
      <c r="A1848">
        <v>0</v>
      </c>
      <c r="B1848" s="170">
        <v>3.7794599999999998</v>
      </c>
      <c r="C1848" s="170">
        <v>6.8030299999999997</v>
      </c>
      <c r="D1848" s="180">
        <v>1.2428000000000001E-9</v>
      </c>
      <c r="F1848">
        <v>0</v>
      </c>
      <c r="G1848" s="170">
        <v>3.7794599999999998</v>
      </c>
      <c r="H1848">
        <v>6.8030299999999997</v>
      </c>
      <c r="I1848" s="170">
        <v>2.0817000000000001E-5</v>
      </c>
      <c r="L1848" s="170"/>
      <c r="M1848" s="183">
        <v>0</v>
      </c>
      <c r="N1848" s="111">
        <v>3.7794599999999998</v>
      </c>
      <c r="O1848">
        <v>6.8030299999999997</v>
      </c>
      <c r="P1848" s="170">
        <v>2.0986999999999998E-9</v>
      </c>
      <c r="Q1848" s="170"/>
      <c r="R1848">
        <v>0</v>
      </c>
      <c r="S1848">
        <v>3.7794599999999998</v>
      </c>
      <c r="T1848">
        <v>6.8030299999999997</v>
      </c>
      <c r="U1848" s="170">
        <v>1.9891E-4</v>
      </c>
    </row>
    <row r="1849" spans="1:21" x14ac:dyDescent="0.25">
      <c r="A1849">
        <v>0</v>
      </c>
      <c r="B1849" s="170">
        <v>3.7794599999999998</v>
      </c>
      <c r="C1849" s="170">
        <v>6.9920099999999996</v>
      </c>
      <c r="D1849" s="180">
        <v>9.4540999999999994E-10</v>
      </c>
      <c r="F1849">
        <v>0</v>
      </c>
      <c r="G1849" s="170">
        <v>3.7794599999999998</v>
      </c>
      <c r="H1849">
        <v>6.9920099999999996</v>
      </c>
      <c r="I1849" s="170">
        <v>1.5926E-5</v>
      </c>
      <c r="L1849" s="170"/>
      <c r="M1849" s="183">
        <v>0</v>
      </c>
      <c r="N1849" s="111">
        <v>3.7794599999999998</v>
      </c>
      <c r="O1849">
        <v>6.9920099999999996</v>
      </c>
      <c r="P1849" s="170">
        <v>1.7155999999999999E-9</v>
      </c>
      <c r="Q1849" s="170"/>
      <c r="R1849">
        <v>0</v>
      </c>
      <c r="S1849">
        <v>3.7794599999999998</v>
      </c>
      <c r="T1849">
        <v>6.9920099999999996</v>
      </c>
      <c r="U1849" s="170">
        <v>1.8961999999999999E-4</v>
      </c>
    </row>
    <row r="1850" spans="1:21" x14ac:dyDescent="0.25">
      <c r="A1850">
        <v>0</v>
      </c>
      <c r="B1850" s="170">
        <v>3.7794599999999998</v>
      </c>
      <c r="C1850" s="170">
        <v>7.1809799999999999</v>
      </c>
      <c r="D1850" s="180">
        <v>7.1522000000000004E-10</v>
      </c>
      <c r="F1850">
        <v>0</v>
      </c>
      <c r="G1850" s="170">
        <v>3.7794599999999998</v>
      </c>
      <c r="H1850">
        <v>7.1809799999999999</v>
      </c>
      <c r="I1850" s="170">
        <v>1.2095E-5</v>
      </c>
      <c r="L1850" s="170"/>
      <c r="M1850" s="183">
        <v>0</v>
      </c>
      <c r="N1850" s="111">
        <v>3.7794599999999998</v>
      </c>
      <c r="O1850">
        <v>7.1809799999999999</v>
      </c>
      <c r="P1850" s="170">
        <v>1.4080000000000001E-9</v>
      </c>
      <c r="Q1850" s="170"/>
      <c r="R1850">
        <v>0</v>
      </c>
      <c r="S1850">
        <v>3.7794599999999998</v>
      </c>
      <c r="T1850">
        <v>7.1809799999999999</v>
      </c>
      <c r="U1850" s="170">
        <v>1.8018999999999999E-4</v>
      </c>
    </row>
    <row r="1851" spans="1:21" x14ac:dyDescent="0.25">
      <c r="A1851">
        <v>0</v>
      </c>
      <c r="B1851" s="170">
        <v>3.7794599999999998</v>
      </c>
      <c r="C1851" s="170">
        <v>7.3699500000000002</v>
      </c>
      <c r="D1851" s="180">
        <v>5.3780000000000005E-10</v>
      </c>
      <c r="F1851">
        <v>0</v>
      </c>
      <c r="G1851" s="170">
        <v>3.7794599999999998</v>
      </c>
      <c r="H1851">
        <v>7.3699500000000002</v>
      </c>
      <c r="I1851" s="170">
        <v>9.1178999999999996E-6</v>
      </c>
      <c r="L1851" s="170"/>
      <c r="M1851" s="183">
        <v>0</v>
      </c>
      <c r="N1851" s="111">
        <v>3.7794599999999998</v>
      </c>
      <c r="O1851">
        <v>7.3699500000000002</v>
      </c>
      <c r="P1851" s="170">
        <v>1.1609E-9</v>
      </c>
      <c r="Q1851" s="170"/>
      <c r="R1851">
        <v>0</v>
      </c>
      <c r="S1851">
        <v>3.7794599999999998</v>
      </c>
      <c r="T1851">
        <v>7.3699500000000002</v>
      </c>
      <c r="U1851" s="170">
        <v>1.7068000000000001E-4</v>
      </c>
    </row>
    <row r="1852" spans="1:21" x14ac:dyDescent="0.25">
      <c r="A1852">
        <v>0</v>
      </c>
      <c r="B1852" s="170">
        <v>3.7794599999999998</v>
      </c>
      <c r="C1852" s="170">
        <v>7.5589199999999996</v>
      </c>
      <c r="D1852" s="180">
        <v>4.0177E-10</v>
      </c>
      <c r="F1852">
        <v>0</v>
      </c>
      <c r="G1852" s="170">
        <v>3.7794599999999998</v>
      </c>
      <c r="H1852">
        <v>7.5589199999999996</v>
      </c>
      <c r="I1852" s="170">
        <v>6.8233999999999998E-6</v>
      </c>
      <c r="L1852" s="170"/>
      <c r="M1852" s="183">
        <v>0</v>
      </c>
      <c r="N1852" s="111">
        <v>3.7794599999999998</v>
      </c>
      <c r="O1852">
        <v>7.5589199999999996</v>
      </c>
      <c r="P1852" s="170">
        <v>9.6206000000000009E-10</v>
      </c>
      <c r="Q1852" s="170"/>
      <c r="R1852">
        <v>0</v>
      </c>
      <c r="S1852">
        <v>3.7794599999999998</v>
      </c>
      <c r="T1852">
        <v>7.5589199999999996</v>
      </c>
      <c r="U1852" s="170">
        <v>1.6117E-4</v>
      </c>
    </row>
    <row r="1853" spans="1:21" x14ac:dyDescent="0.25">
      <c r="A1853">
        <v>0</v>
      </c>
      <c r="B1853" s="170">
        <v>3.7794599999999998</v>
      </c>
      <c r="C1853" s="170">
        <v>7.7478999999999996</v>
      </c>
      <c r="D1853" s="180">
        <v>2.9814000000000002E-10</v>
      </c>
      <c r="F1853">
        <v>0</v>
      </c>
      <c r="G1853" s="170">
        <v>3.7794599999999998</v>
      </c>
      <c r="H1853">
        <v>7.7478999999999996</v>
      </c>
      <c r="I1853" s="170">
        <v>5.0690000000000001E-6</v>
      </c>
      <c r="L1853" s="170"/>
      <c r="M1853" s="183">
        <v>0</v>
      </c>
      <c r="N1853" s="111">
        <v>3.7794599999999998</v>
      </c>
      <c r="O1853">
        <v>7.7478999999999996</v>
      </c>
      <c r="P1853" s="170">
        <v>8.0195000000000001E-10</v>
      </c>
      <c r="Q1853" s="170"/>
      <c r="R1853">
        <v>0</v>
      </c>
      <c r="S1853">
        <v>3.7794599999999998</v>
      </c>
      <c r="T1853">
        <v>7.7478999999999996</v>
      </c>
      <c r="U1853" s="170">
        <v>1.5174000000000001E-4</v>
      </c>
    </row>
    <row r="1854" spans="1:21" x14ac:dyDescent="0.25">
      <c r="A1854">
        <v>0</v>
      </c>
      <c r="B1854" s="170">
        <v>3.7794599999999998</v>
      </c>
      <c r="C1854" s="170">
        <v>7.9368699999999999</v>
      </c>
      <c r="D1854" s="180">
        <v>2.197E-10</v>
      </c>
      <c r="F1854">
        <v>0</v>
      </c>
      <c r="G1854" s="170">
        <v>3.7794599999999998</v>
      </c>
      <c r="H1854">
        <v>7.9368699999999999</v>
      </c>
      <c r="I1854" s="170">
        <v>3.7380999999999998E-6</v>
      </c>
      <c r="L1854" s="170"/>
      <c r="M1854" s="183">
        <v>0</v>
      </c>
      <c r="N1854" s="111">
        <v>3.7794599999999998</v>
      </c>
      <c r="O1854">
        <v>7.9368699999999999</v>
      </c>
      <c r="P1854" s="170">
        <v>6.7277000000000005E-10</v>
      </c>
      <c r="Q1854" s="170"/>
      <c r="R1854">
        <v>0</v>
      </c>
      <c r="S1854">
        <v>3.7794599999999998</v>
      </c>
      <c r="T1854">
        <v>7.9368699999999999</v>
      </c>
      <c r="U1854" s="170">
        <v>1.4244E-4</v>
      </c>
    </row>
    <row r="1855" spans="1:21" x14ac:dyDescent="0.25">
      <c r="A1855">
        <v>0</v>
      </c>
      <c r="B1855" s="170">
        <v>3.7794599999999998</v>
      </c>
      <c r="C1855" s="170">
        <v>8.1258400000000002</v>
      </c>
      <c r="D1855" s="180">
        <v>1.6074999999999999E-10</v>
      </c>
      <c r="F1855">
        <v>0</v>
      </c>
      <c r="G1855" s="170">
        <v>3.7794599999999998</v>
      </c>
      <c r="H1855">
        <v>8.1258400000000002</v>
      </c>
      <c r="I1855" s="170">
        <v>2.7364000000000002E-6</v>
      </c>
      <c r="L1855" s="170"/>
      <c r="M1855" s="183">
        <v>0</v>
      </c>
      <c r="N1855" s="111">
        <v>3.7794599999999998</v>
      </c>
      <c r="O1855">
        <v>8.1258400000000002</v>
      </c>
      <c r="P1855" s="170">
        <v>5.6824999999999998E-10</v>
      </c>
      <c r="Q1855" s="170"/>
      <c r="R1855">
        <v>0</v>
      </c>
      <c r="S1855">
        <v>3.7794599999999998</v>
      </c>
      <c r="T1855">
        <v>8.1258400000000002</v>
      </c>
      <c r="U1855" s="170">
        <v>1.3332E-4</v>
      </c>
    </row>
    <row r="1856" spans="1:21" x14ac:dyDescent="0.25">
      <c r="A1856">
        <v>0</v>
      </c>
      <c r="B1856" s="170">
        <v>3.7794599999999998</v>
      </c>
      <c r="C1856" s="170">
        <v>8.3148199999999992</v>
      </c>
      <c r="D1856" s="180">
        <v>1.1678000000000001E-10</v>
      </c>
      <c r="F1856">
        <v>0</v>
      </c>
      <c r="G1856" s="170">
        <v>3.7794599999999998</v>
      </c>
      <c r="H1856">
        <v>8.3148199999999992</v>
      </c>
      <c r="I1856" s="170">
        <v>1.9885000000000001E-6</v>
      </c>
      <c r="L1856" s="170"/>
      <c r="M1856" s="183">
        <v>0</v>
      </c>
      <c r="N1856" s="111">
        <v>3.7794599999999998</v>
      </c>
      <c r="O1856">
        <v>8.3148199999999992</v>
      </c>
      <c r="P1856" s="170">
        <v>4.8336999999999996E-10</v>
      </c>
      <c r="Q1856" s="170"/>
      <c r="R1856">
        <v>0</v>
      </c>
      <c r="S1856">
        <v>3.7794599999999998</v>
      </c>
      <c r="T1856">
        <v>8.3148199999999992</v>
      </c>
      <c r="U1856" s="170">
        <v>1.2443999999999999E-4</v>
      </c>
    </row>
    <row r="1857" spans="1:21" x14ac:dyDescent="0.25">
      <c r="A1857">
        <v>0</v>
      </c>
      <c r="B1857" s="170">
        <v>3.7794599999999998</v>
      </c>
      <c r="C1857" s="170">
        <v>8.5037900000000004</v>
      </c>
      <c r="D1857" s="180">
        <v>8.4230000000000003E-11</v>
      </c>
      <c r="F1857">
        <v>0</v>
      </c>
      <c r="G1857" s="170">
        <v>3.7794599999999998</v>
      </c>
      <c r="H1857">
        <v>8.5037900000000004</v>
      </c>
      <c r="I1857" s="170">
        <v>1.4345E-6</v>
      </c>
      <c r="L1857" s="170"/>
      <c r="M1857" s="183">
        <v>0</v>
      </c>
      <c r="N1857" s="111">
        <v>3.7794599999999998</v>
      </c>
      <c r="O1857">
        <v>8.5037900000000004</v>
      </c>
      <c r="P1857" s="170">
        <v>4.141E-10</v>
      </c>
      <c r="Q1857" s="170"/>
      <c r="R1857">
        <v>0</v>
      </c>
      <c r="S1857">
        <v>3.7794599999999998</v>
      </c>
      <c r="T1857">
        <v>8.5037900000000004</v>
      </c>
      <c r="U1857" s="170">
        <v>1.1584E-4</v>
      </c>
    </row>
    <row r="1858" spans="1:21" x14ac:dyDescent="0.25">
      <c r="A1858">
        <v>0</v>
      </c>
      <c r="B1858" s="170">
        <v>3.7794599999999998</v>
      </c>
      <c r="C1858" s="170">
        <v>8.6927599999999998</v>
      </c>
      <c r="D1858" s="180">
        <v>6.0311000000000005E-11</v>
      </c>
      <c r="F1858">
        <v>0</v>
      </c>
      <c r="G1858" s="170">
        <v>3.7794599999999998</v>
      </c>
      <c r="H1858">
        <v>8.6927599999999998</v>
      </c>
      <c r="I1858" s="170">
        <v>1.0272000000000001E-6</v>
      </c>
      <c r="L1858" s="170"/>
      <c r="M1858" s="183">
        <v>0</v>
      </c>
      <c r="N1858" s="111">
        <v>3.7794599999999998</v>
      </c>
      <c r="O1858">
        <v>8.6927599999999998</v>
      </c>
      <c r="P1858" s="170">
        <v>3.5721E-10</v>
      </c>
      <c r="Q1858" s="170"/>
      <c r="R1858">
        <v>0</v>
      </c>
      <c r="S1858">
        <v>3.7794599999999998</v>
      </c>
      <c r="T1858">
        <v>8.6927599999999998</v>
      </c>
      <c r="U1858" s="170">
        <v>1.0755E-4</v>
      </c>
    </row>
    <row r="1859" spans="1:21" x14ac:dyDescent="0.25">
      <c r="A1859">
        <v>0</v>
      </c>
      <c r="B1859" s="170">
        <v>3.7794599999999998</v>
      </c>
      <c r="C1859" s="170">
        <v>8.8817400000000006</v>
      </c>
      <c r="D1859" s="180">
        <v>4.2870000000000003E-11</v>
      </c>
      <c r="F1859">
        <v>0</v>
      </c>
      <c r="G1859" s="170">
        <v>3.7794599999999998</v>
      </c>
      <c r="H1859">
        <v>8.8817400000000006</v>
      </c>
      <c r="I1859" s="170">
        <v>7.3022000000000004E-7</v>
      </c>
      <c r="L1859" s="170"/>
      <c r="M1859" s="183">
        <v>0</v>
      </c>
      <c r="N1859" s="111">
        <v>3.7794599999999998</v>
      </c>
      <c r="O1859">
        <v>8.8817400000000006</v>
      </c>
      <c r="P1859" s="170">
        <v>3.1015000000000001E-10</v>
      </c>
      <c r="Q1859" s="170"/>
      <c r="R1859">
        <v>0</v>
      </c>
      <c r="S1859">
        <v>3.7794599999999998</v>
      </c>
      <c r="T1859">
        <v>8.8817400000000006</v>
      </c>
      <c r="U1859" s="170">
        <v>9.9588999999999998E-5</v>
      </c>
    </row>
    <row r="1860" spans="1:21" x14ac:dyDescent="0.25">
      <c r="A1860">
        <v>0</v>
      </c>
      <c r="B1860" s="170">
        <v>3.7794599999999998</v>
      </c>
      <c r="C1860" s="170">
        <v>9.0707100000000001</v>
      </c>
      <c r="D1860" s="180">
        <v>3.0249999999999999E-11</v>
      </c>
      <c r="F1860">
        <v>0</v>
      </c>
      <c r="G1860" s="170">
        <v>3.7794599999999998</v>
      </c>
      <c r="H1860">
        <v>9.0707100000000001</v>
      </c>
      <c r="I1860" s="170">
        <v>5.1529E-7</v>
      </c>
      <c r="L1860" s="170"/>
      <c r="M1860" s="183">
        <v>0</v>
      </c>
      <c r="N1860" s="111">
        <v>3.7794599999999998</v>
      </c>
      <c r="O1860">
        <v>9.0707100000000001</v>
      </c>
      <c r="P1860" s="170">
        <v>2.7090000000000002E-10</v>
      </c>
      <c r="Q1860" s="170"/>
      <c r="R1860">
        <v>0</v>
      </c>
      <c r="S1860">
        <v>3.7794599999999998</v>
      </c>
      <c r="T1860">
        <v>9.0707100000000001</v>
      </c>
      <c r="U1860" s="170">
        <v>9.1986999999999999E-5</v>
      </c>
    </row>
    <row r="1861" spans="1:21" x14ac:dyDescent="0.25">
      <c r="A1861">
        <v>0</v>
      </c>
      <c r="B1861" s="170">
        <v>3.7794599999999998</v>
      </c>
      <c r="C1861" s="170">
        <v>9.2596799999999995</v>
      </c>
      <c r="D1861" s="180">
        <v>2.119E-11</v>
      </c>
      <c r="F1861">
        <v>0</v>
      </c>
      <c r="G1861" s="170">
        <v>3.7794599999999998</v>
      </c>
      <c r="H1861">
        <v>9.2596799999999995</v>
      </c>
      <c r="I1861" s="170">
        <v>3.6096999999999998E-7</v>
      </c>
      <c r="L1861" s="170"/>
      <c r="M1861" s="183">
        <v>0</v>
      </c>
      <c r="N1861" s="111">
        <v>3.7794599999999998</v>
      </c>
      <c r="O1861">
        <v>9.2596799999999995</v>
      </c>
      <c r="P1861" s="170">
        <v>2.3788000000000001E-10</v>
      </c>
      <c r="Q1861" s="170"/>
      <c r="R1861">
        <v>0</v>
      </c>
      <c r="S1861">
        <v>3.7794599999999998</v>
      </c>
      <c r="T1861">
        <v>9.2596799999999995</v>
      </c>
      <c r="U1861" s="170">
        <v>8.4757000000000002E-5</v>
      </c>
    </row>
    <row r="1862" spans="1:21" x14ac:dyDescent="0.25">
      <c r="A1862">
        <v>0</v>
      </c>
      <c r="B1862" s="170">
        <v>3.9684400000000002</v>
      </c>
      <c r="C1862" s="170">
        <v>-1.8897299999999999</v>
      </c>
      <c r="D1862" s="180">
        <v>3.8824999999999997E-6</v>
      </c>
      <c r="F1862">
        <v>0</v>
      </c>
      <c r="G1862" s="170">
        <v>3.9684400000000002</v>
      </c>
      <c r="H1862">
        <v>-1.8897299999999999</v>
      </c>
      <c r="I1862" s="170">
        <v>1.2677000000000001E-3</v>
      </c>
      <c r="L1862" s="170"/>
      <c r="M1862" s="183">
        <v>0</v>
      </c>
      <c r="N1862" s="111">
        <v>3.9684400000000002</v>
      </c>
      <c r="O1862">
        <v>-1.8897299999999999</v>
      </c>
      <c r="P1862" s="170">
        <v>3.8530000000000002E-6</v>
      </c>
      <c r="Q1862" s="170"/>
      <c r="R1862">
        <v>0</v>
      </c>
      <c r="S1862">
        <v>3.9684400000000002</v>
      </c>
      <c r="T1862">
        <v>-1.8897299999999999</v>
      </c>
      <c r="U1862" s="170">
        <v>2.2903999999999999E-4</v>
      </c>
    </row>
    <row r="1863" spans="1:21" x14ac:dyDescent="0.25">
      <c r="A1863">
        <v>0</v>
      </c>
      <c r="B1863" s="170">
        <v>3.9684400000000002</v>
      </c>
      <c r="C1863" s="170">
        <v>-1.70075</v>
      </c>
      <c r="D1863" s="180">
        <v>5.0076000000000001E-6</v>
      </c>
      <c r="F1863">
        <v>0</v>
      </c>
      <c r="G1863" s="170">
        <v>3.9684400000000002</v>
      </c>
      <c r="H1863">
        <v>-1.70075</v>
      </c>
      <c r="I1863" s="170">
        <v>1.3392E-3</v>
      </c>
      <c r="L1863" s="170"/>
      <c r="M1863" s="183">
        <v>0</v>
      </c>
      <c r="N1863" s="111">
        <v>3.9684400000000002</v>
      </c>
      <c r="O1863">
        <v>-1.70075</v>
      </c>
      <c r="P1863" s="170">
        <v>4.9709000000000001E-6</v>
      </c>
      <c r="Q1863" s="170"/>
      <c r="R1863">
        <v>0</v>
      </c>
      <c r="S1863">
        <v>3.9684400000000002</v>
      </c>
      <c r="T1863">
        <v>-1.70075</v>
      </c>
      <c r="U1863" s="170">
        <v>2.2539000000000001E-4</v>
      </c>
    </row>
    <row r="1864" spans="1:21" x14ac:dyDescent="0.25">
      <c r="A1864">
        <v>0</v>
      </c>
      <c r="B1864" s="170">
        <v>3.9684400000000002</v>
      </c>
      <c r="C1864" s="170">
        <v>-1.5117799999999999</v>
      </c>
      <c r="D1864" s="180">
        <v>6.3026999999999998E-6</v>
      </c>
      <c r="F1864">
        <v>0</v>
      </c>
      <c r="G1864" s="170">
        <v>3.9684400000000002</v>
      </c>
      <c r="H1864">
        <v>-1.5117799999999999</v>
      </c>
      <c r="I1864" s="170">
        <v>1.4046E-3</v>
      </c>
      <c r="L1864" s="170"/>
      <c r="M1864" s="183">
        <v>0</v>
      </c>
      <c r="N1864" s="111">
        <v>3.9684400000000002</v>
      </c>
      <c r="O1864">
        <v>-1.5117799999999999</v>
      </c>
      <c r="P1864" s="170">
        <v>6.2585000000000003E-6</v>
      </c>
      <c r="Q1864" s="170"/>
      <c r="R1864">
        <v>0</v>
      </c>
      <c r="S1864">
        <v>3.9684400000000002</v>
      </c>
      <c r="T1864">
        <v>-1.5117799999999999</v>
      </c>
      <c r="U1864" s="170">
        <v>2.2219000000000001E-4</v>
      </c>
    </row>
    <row r="1865" spans="1:21" x14ac:dyDescent="0.25">
      <c r="A1865">
        <v>0</v>
      </c>
      <c r="B1865" s="170">
        <v>3.9684400000000002</v>
      </c>
      <c r="C1865" s="170">
        <v>-1.32281</v>
      </c>
      <c r="D1865" s="180">
        <v>7.7344E-6</v>
      </c>
      <c r="F1865">
        <v>0</v>
      </c>
      <c r="G1865" s="170">
        <v>3.9684400000000002</v>
      </c>
      <c r="H1865">
        <v>-1.32281</v>
      </c>
      <c r="I1865" s="170">
        <v>1.4630999999999999E-3</v>
      </c>
      <c r="L1865" s="170"/>
      <c r="M1865" s="183">
        <v>0</v>
      </c>
      <c r="N1865" s="111">
        <v>3.9684400000000002</v>
      </c>
      <c r="O1865">
        <v>-1.32281</v>
      </c>
      <c r="P1865" s="170">
        <v>7.6824999999999997E-6</v>
      </c>
      <c r="Q1865" s="170"/>
      <c r="R1865">
        <v>0</v>
      </c>
      <c r="S1865">
        <v>3.9684400000000002</v>
      </c>
      <c r="T1865">
        <v>-1.32281</v>
      </c>
      <c r="U1865" s="170">
        <v>2.1948000000000001E-4</v>
      </c>
    </row>
    <row r="1866" spans="1:21" x14ac:dyDescent="0.25">
      <c r="A1866">
        <v>0</v>
      </c>
      <c r="B1866" s="170">
        <v>3.9684400000000002</v>
      </c>
      <c r="C1866" s="170">
        <v>-1.1338299999999999</v>
      </c>
      <c r="D1866" s="180">
        <v>9.2474000000000006E-6</v>
      </c>
      <c r="F1866">
        <v>0</v>
      </c>
      <c r="G1866" s="170">
        <v>3.9684400000000002</v>
      </c>
      <c r="H1866">
        <v>-1.1338299999999999</v>
      </c>
      <c r="I1866" s="170">
        <v>1.5142000000000001E-3</v>
      </c>
      <c r="L1866" s="170"/>
      <c r="M1866" s="183">
        <v>0</v>
      </c>
      <c r="N1866" s="111">
        <v>3.9684400000000002</v>
      </c>
      <c r="O1866">
        <v>-1.1338299999999999</v>
      </c>
      <c r="P1866" s="170">
        <v>9.1880000000000008E-6</v>
      </c>
      <c r="Q1866" s="170"/>
      <c r="R1866">
        <v>0</v>
      </c>
      <c r="S1866">
        <v>3.9684400000000002</v>
      </c>
      <c r="T1866">
        <v>-1.1338299999999999</v>
      </c>
      <c r="U1866" s="170">
        <v>2.1727000000000001E-4</v>
      </c>
    </row>
    <row r="1867" spans="1:21" x14ac:dyDescent="0.25">
      <c r="A1867">
        <v>0</v>
      </c>
      <c r="B1867" s="170">
        <v>3.9684400000000002</v>
      </c>
      <c r="C1867" s="170">
        <v>-0.94486000000000003</v>
      </c>
      <c r="D1867" s="180">
        <v>1.0766E-5</v>
      </c>
      <c r="F1867">
        <v>0</v>
      </c>
      <c r="G1867" s="170">
        <v>3.9684400000000002</v>
      </c>
      <c r="H1867">
        <v>-0.94486000000000003</v>
      </c>
      <c r="I1867" s="170">
        <v>1.5575999999999999E-3</v>
      </c>
      <c r="L1867" s="170"/>
      <c r="M1867" s="183">
        <v>0</v>
      </c>
      <c r="N1867" s="111">
        <v>3.9684400000000002</v>
      </c>
      <c r="O1867">
        <v>-0.94486000000000003</v>
      </c>
      <c r="P1867" s="170">
        <v>1.0699999999999999E-5</v>
      </c>
      <c r="Q1867" s="170"/>
      <c r="R1867">
        <v>0</v>
      </c>
      <c r="S1867">
        <v>3.9684400000000002</v>
      </c>
      <c r="T1867">
        <v>-0.94486000000000003</v>
      </c>
      <c r="U1867" s="170">
        <v>2.1554000000000001E-4</v>
      </c>
    </row>
    <row r="1868" spans="1:21" x14ac:dyDescent="0.25">
      <c r="A1868">
        <v>0</v>
      </c>
      <c r="B1868" s="170">
        <v>3.9684400000000002</v>
      </c>
      <c r="C1868" s="170">
        <v>-0.75588999999999995</v>
      </c>
      <c r="D1868" s="180">
        <v>1.22E-5</v>
      </c>
      <c r="F1868">
        <v>0</v>
      </c>
      <c r="G1868" s="170">
        <v>3.9684400000000002</v>
      </c>
      <c r="H1868">
        <v>-0.75588999999999995</v>
      </c>
      <c r="I1868" s="170">
        <v>1.5931000000000001E-3</v>
      </c>
      <c r="L1868" s="170"/>
      <c r="M1868" s="183">
        <v>0</v>
      </c>
      <c r="N1868" s="111">
        <v>3.9684400000000002</v>
      </c>
      <c r="O1868">
        <v>-0.75588999999999995</v>
      </c>
      <c r="P1868" s="170">
        <v>1.2126999999999999E-5</v>
      </c>
      <c r="Q1868" s="170"/>
      <c r="R1868">
        <v>0</v>
      </c>
      <c r="S1868">
        <v>3.9684400000000002</v>
      </c>
      <c r="T1868">
        <v>-0.75588999999999995</v>
      </c>
      <c r="U1868" s="170">
        <v>2.1425E-4</v>
      </c>
    </row>
    <row r="1869" spans="1:21" x14ac:dyDescent="0.25">
      <c r="A1869">
        <v>0</v>
      </c>
      <c r="B1869" s="170">
        <v>3.9684400000000002</v>
      </c>
      <c r="C1869" s="170">
        <v>-0.56691999999999998</v>
      </c>
      <c r="D1869" s="180">
        <v>1.345E-5</v>
      </c>
      <c r="F1869">
        <v>0</v>
      </c>
      <c r="G1869" s="170">
        <v>3.9684400000000002</v>
      </c>
      <c r="H1869">
        <v>-0.56691999999999998</v>
      </c>
      <c r="I1869" s="170">
        <v>1.6206E-3</v>
      </c>
      <c r="L1869" s="170"/>
      <c r="M1869" s="183">
        <v>0</v>
      </c>
      <c r="N1869" s="111">
        <v>3.9684400000000002</v>
      </c>
      <c r="O1869">
        <v>-0.56691999999999998</v>
      </c>
      <c r="P1869" s="170">
        <v>1.3373000000000001E-5</v>
      </c>
      <c r="Q1869" s="170"/>
      <c r="R1869">
        <v>0</v>
      </c>
      <c r="S1869">
        <v>3.9684400000000002</v>
      </c>
      <c r="T1869">
        <v>-0.56691999999999998</v>
      </c>
      <c r="U1869" s="170">
        <v>2.1335000000000001E-4</v>
      </c>
    </row>
    <row r="1870" spans="1:21" x14ac:dyDescent="0.25">
      <c r="A1870">
        <v>0</v>
      </c>
      <c r="B1870" s="170">
        <v>3.9684400000000002</v>
      </c>
      <c r="C1870" s="170">
        <v>-0.37794</v>
      </c>
      <c r="D1870" s="180">
        <v>1.4423999999999999E-5</v>
      </c>
      <c r="F1870">
        <v>0</v>
      </c>
      <c r="G1870" s="170">
        <v>3.9684400000000002</v>
      </c>
      <c r="H1870">
        <v>-0.37794</v>
      </c>
      <c r="I1870" s="170">
        <v>1.6402000000000001E-3</v>
      </c>
      <c r="L1870" s="170"/>
      <c r="M1870" s="183">
        <v>0</v>
      </c>
      <c r="N1870" s="111">
        <v>3.9684400000000002</v>
      </c>
      <c r="O1870">
        <v>-0.37794</v>
      </c>
      <c r="P1870" s="170">
        <v>1.4343E-5</v>
      </c>
      <c r="Q1870" s="170"/>
      <c r="R1870">
        <v>0</v>
      </c>
      <c r="S1870">
        <v>3.9684400000000002</v>
      </c>
      <c r="T1870">
        <v>-0.37794</v>
      </c>
      <c r="U1870" s="170">
        <v>2.1275999999999999E-4</v>
      </c>
    </row>
    <row r="1871" spans="1:21" x14ac:dyDescent="0.25">
      <c r="A1871">
        <v>0</v>
      </c>
      <c r="B1871" s="170">
        <v>3.9684400000000002</v>
      </c>
      <c r="C1871" s="170">
        <v>-0.18897</v>
      </c>
      <c r="D1871" s="180">
        <v>1.5043E-5</v>
      </c>
      <c r="F1871">
        <v>0</v>
      </c>
      <c r="G1871" s="170">
        <v>3.9684400000000002</v>
      </c>
      <c r="H1871">
        <v>-0.18897</v>
      </c>
      <c r="I1871" s="170">
        <v>1.6519E-3</v>
      </c>
      <c r="L1871" s="170"/>
      <c r="M1871" s="183">
        <v>0</v>
      </c>
      <c r="N1871" s="111">
        <v>3.9684400000000002</v>
      </c>
      <c r="O1871">
        <v>-0.18897</v>
      </c>
      <c r="P1871" s="170">
        <v>1.4959E-5</v>
      </c>
      <c r="Q1871" s="170"/>
      <c r="R1871">
        <v>0</v>
      </c>
      <c r="S1871">
        <v>3.9684400000000002</v>
      </c>
      <c r="T1871">
        <v>-0.18897</v>
      </c>
      <c r="U1871" s="170">
        <v>2.1243E-4</v>
      </c>
    </row>
    <row r="1872" spans="1:21" x14ac:dyDescent="0.25">
      <c r="A1872">
        <v>0</v>
      </c>
      <c r="B1872" s="170">
        <v>3.9684400000000002</v>
      </c>
      <c r="C1872" s="170">
        <v>0</v>
      </c>
      <c r="D1872" s="180">
        <v>1.5255999999999999E-5</v>
      </c>
      <c r="F1872">
        <v>0</v>
      </c>
      <c r="G1872" s="170">
        <v>3.9684400000000002</v>
      </c>
      <c r="H1872">
        <v>0</v>
      </c>
      <c r="I1872" s="170">
        <v>1.6558E-3</v>
      </c>
      <c r="L1872" s="170"/>
      <c r="M1872" s="183">
        <v>0</v>
      </c>
      <c r="N1872" s="111">
        <v>3.9684400000000002</v>
      </c>
      <c r="O1872">
        <v>0</v>
      </c>
      <c r="P1872" s="170">
        <v>1.5170999999999999E-5</v>
      </c>
      <c r="Q1872" s="170"/>
      <c r="R1872">
        <v>0</v>
      </c>
      <c r="S1872">
        <v>3.9684400000000002</v>
      </c>
      <c r="T1872">
        <v>0</v>
      </c>
      <c r="U1872" s="170">
        <v>2.1232999999999999E-4</v>
      </c>
    </row>
    <row r="1873" spans="1:21" x14ac:dyDescent="0.25">
      <c r="A1873">
        <v>0</v>
      </c>
      <c r="B1873" s="170">
        <v>3.9684400000000002</v>
      </c>
      <c r="C1873" s="170">
        <v>0.18898000000000001</v>
      </c>
      <c r="D1873" s="180">
        <v>1.5043E-5</v>
      </c>
      <c r="F1873">
        <v>0</v>
      </c>
      <c r="G1873" s="170">
        <v>3.9684400000000002</v>
      </c>
      <c r="H1873">
        <v>0.18898000000000001</v>
      </c>
      <c r="I1873" s="170">
        <v>1.6519E-3</v>
      </c>
      <c r="L1873" s="170"/>
      <c r="M1873" s="183">
        <v>0</v>
      </c>
      <c r="N1873" s="111">
        <v>3.9684400000000002</v>
      </c>
      <c r="O1873">
        <v>0.18898000000000001</v>
      </c>
      <c r="P1873" s="170">
        <v>1.4959E-5</v>
      </c>
      <c r="Q1873" s="170"/>
      <c r="R1873">
        <v>0</v>
      </c>
      <c r="S1873">
        <v>3.9684400000000002</v>
      </c>
      <c r="T1873">
        <v>0.18898000000000001</v>
      </c>
      <c r="U1873" s="170">
        <v>2.1243E-4</v>
      </c>
    </row>
    <row r="1874" spans="1:21" x14ac:dyDescent="0.25">
      <c r="A1874">
        <v>0</v>
      </c>
      <c r="B1874" s="170">
        <v>3.9684400000000002</v>
      </c>
      <c r="C1874" s="170">
        <v>0.37795000000000001</v>
      </c>
      <c r="D1874" s="180">
        <v>1.4423999999999999E-5</v>
      </c>
      <c r="F1874">
        <v>0</v>
      </c>
      <c r="G1874" s="170">
        <v>3.9684400000000002</v>
      </c>
      <c r="H1874">
        <v>0.37795000000000001</v>
      </c>
      <c r="I1874" s="170">
        <v>1.6402000000000001E-3</v>
      </c>
      <c r="L1874" s="170"/>
      <c r="M1874" s="183">
        <v>0</v>
      </c>
      <c r="N1874" s="111">
        <v>3.9684400000000002</v>
      </c>
      <c r="O1874">
        <v>0.37795000000000001</v>
      </c>
      <c r="P1874" s="170">
        <v>1.4343E-5</v>
      </c>
      <c r="Q1874" s="170"/>
      <c r="R1874">
        <v>0</v>
      </c>
      <c r="S1874">
        <v>3.9684400000000002</v>
      </c>
      <c r="T1874">
        <v>0.37795000000000001</v>
      </c>
      <c r="U1874" s="170">
        <v>2.1275999999999999E-4</v>
      </c>
    </row>
    <row r="1875" spans="1:21" x14ac:dyDescent="0.25">
      <c r="A1875">
        <v>0</v>
      </c>
      <c r="B1875" s="170">
        <v>3.9684400000000002</v>
      </c>
      <c r="C1875" s="170">
        <v>0.56691999999999998</v>
      </c>
      <c r="D1875" s="180">
        <v>1.345E-5</v>
      </c>
      <c r="F1875">
        <v>0</v>
      </c>
      <c r="G1875" s="170">
        <v>3.9684400000000002</v>
      </c>
      <c r="H1875">
        <v>0.56691999999999998</v>
      </c>
      <c r="I1875" s="170">
        <v>1.6206E-3</v>
      </c>
      <c r="L1875" s="170"/>
      <c r="M1875" s="183">
        <v>0</v>
      </c>
      <c r="N1875" s="111">
        <v>3.9684400000000002</v>
      </c>
      <c r="O1875">
        <v>0.56691999999999998</v>
      </c>
      <c r="P1875" s="170">
        <v>1.3373000000000001E-5</v>
      </c>
      <c r="Q1875" s="170"/>
      <c r="R1875">
        <v>0</v>
      </c>
      <c r="S1875">
        <v>3.9684400000000002</v>
      </c>
      <c r="T1875">
        <v>0.56691999999999998</v>
      </c>
      <c r="U1875" s="170">
        <v>2.1335000000000001E-4</v>
      </c>
    </row>
    <row r="1876" spans="1:21" x14ac:dyDescent="0.25">
      <c r="A1876">
        <v>0</v>
      </c>
      <c r="B1876" s="170">
        <v>3.9684400000000002</v>
      </c>
      <c r="C1876" s="170">
        <v>0.75590000000000002</v>
      </c>
      <c r="D1876" s="180">
        <v>1.22E-5</v>
      </c>
      <c r="F1876">
        <v>0</v>
      </c>
      <c r="G1876" s="170">
        <v>3.9684400000000002</v>
      </c>
      <c r="H1876">
        <v>0.75590000000000002</v>
      </c>
      <c r="I1876" s="170">
        <v>1.5931000000000001E-3</v>
      </c>
      <c r="L1876" s="170"/>
      <c r="M1876" s="183">
        <v>0</v>
      </c>
      <c r="N1876" s="111">
        <v>3.9684400000000002</v>
      </c>
      <c r="O1876">
        <v>0.75590000000000002</v>
      </c>
      <c r="P1876" s="170">
        <v>1.2126999999999999E-5</v>
      </c>
      <c r="Q1876" s="170"/>
      <c r="R1876">
        <v>0</v>
      </c>
      <c r="S1876">
        <v>3.9684400000000002</v>
      </c>
      <c r="T1876">
        <v>0.75590000000000002</v>
      </c>
      <c r="U1876" s="170">
        <v>2.1425E-4</v>
      </c>
    </row>
    <row r="1877" spans="1:21" x14ac:dyDescent="0.25">
      <c r="A1877">
        <v>0</v>
      </c>
      <c r="B1877" s="170">
        <v>3.9684400000000002</v>
      </c>
      <c r="C1877" s="170">
        <v>0.94486999999999999</v>
      </c>
      <c r="D1877" s="180">
        <v>1.0766E-5</v>
      </c>
      <c r="F1877">
        <v>0</v>
      </c>
      <c r="G1877" s="170">
        <v>3.9684400000000002</v>
      </c>
      <c r="H1877">
        <v>0.94486999999999999</v>
      </c>
      <c r="I1877" s="170">
        <v>1.5575999999999999E-3</v>
      </c>
      <c r="L1877" s="170"/>
      <c r="M1877" s="183">
        <v>0</v>
      </c>
      <c r="N1877" s="111">
        <v>3.9684400000000002</v>
      </c>
      <c r="O1877">
        <v>0.94486999999999999</v>
      </c>
      <c r="P1877" s="170">
        <v>1.0699999999999999E-5</v>
      </c>
      <c r="Q1877" s="170"/>
      <c r="R1877">
        <v>0</v>
      </c>
      <c r="S1877">
        <v>3.9684400000000002</v>
      </c>
      <c r="T1877">
        <v>0.94486999999999999</v>
      </c>
      <c r="U1877" s="170">
        <v>2.1554000000000001E-4</v>
      </c>
    </row>
    <row r="1878" spans="1:21" x14ac:dyDescent="0.25">
      <c r="A1878">
        <v>0</v>
      </c>
      <c r="B1878" s="170">
        <v>3.9684400000000002</v>
      </c>
      <c r="C1878" s="170">
        <v>1.13384</v>
      </c>
      <c r="D1878" s="180">
        <v>9.2474000000000006E-6</v>
      </c>
      <c r="F1878">
        <v>0</v>
      </c>
      <c r="G1878" s="170">
        <v>3.9684400000000002</v>
      </c>
      <c r="H1878">
        <v>1.13384</v>
      </c>
      <c r="I1878" s="170">
        <v>1.5142000000000001E-3</v>
      </c>
      <c r="L1878" s="170"/>
      <c r="M1878" s="183">
        <v>0</v>
      </c>
      <c r="N1878" s="111">
        <v>3.9684400000000002</v>
      </c>
      <c r="O1878">
        <v>1.13384</v>
      </c>
      <c r="P1878" s="170">
        <v>9.1880000000000008E-6</v>
      </c>
      <c r="Q1878" s="170"/>
      <c r="R1878">
        <v>0</v>
      </c>
      <c r="S1878">
        <v>3.9684400000000002</v>
      </c>
      <c r="T1878">
        <v>1.13384</v>
      </c>
      <c r="U1878" s="170">
        <v>2.1727000000000001E-4</v>
      </c>
    </row>
    <row r="1879" spans="1:21" x14ac:dyDescent="0.25">
      <c r="A1879">
        <v>0</v>
      </c>
      <c r="B1879" s="170">
        <v>3.9684400000000002</v>
      </c>
      <c r="C1879" s="170">
        <v>1.32281</v>
      </c>
      <c r="D1879" s="180">
        <v>7.7344E-6</v>
      </c>
      <c r="F1879">
        <v>0</v>
      </c>
      <c r="G1879" s="170">
        <v>3.9684400000000002</v>
      </c>
      <c r="H1879">
        <v>1.32281</v>
      </c>
      <c r="I1879" s="170">
        <v>1.4630999999999999E-3</v>
      </c>
      <c r="L1879" s="170"/>
      <c r="M1879" s="183">
        <v>0</v>
      </c>
      <c r="N1879" s="111">
        <v>3.9684400000000002</v>
      </c>
      <c r="O1879">
        <v>1.32281</v>
      </c>
      <c r="P1879" s="170">
        <v>7.6824999999999997E-6</v>
      </c>
      <c r="Q1879" s="170"/>
      <c r="R1879">
        <v>0</v>
      </c>
      <c r="S1879">
        <v>3.9684400000000002</v>
      </c>
      <c r="T1879">
        <v>1.32281</v>
      </c>
      <c r="U1879" s="170">
        <v>2.1948000000000001E-4</v>
      </c>
    </row>
    <row r="1880" spans="1:21" x14ac:dyDescent="0.25">
      <c r="A1880">
        <v>0</v>
      </c>
      <c r="B1880" s="170">
        <v>3.9684400000000002</v>
      </c>
      <c r="C1880" s="170">
        <v>1.51179</v>
      </c>
      <c r="D1880" s="180">
        <v>6.3026999999999998E-6</v>
      </c>
      <c r="F1880">
        <v>0</v>
      </c>
      <c r="G1880" s="170">
        <v>3.9684400000000002</v>
      </c>
      <c r="H1880">
        <v>1.51179</v>
      </c>
      <c r="I1880" s="170">
        <v>1.4046E-3</v>
      </c>
      <c r="L1880" s="170"/>
      <c r="M1880" s="183">
        <v>0</v>
      </c>
      <c r="N1880" s="111">
        <v>3.9684400000000002</v>
      </c>
      <c r="O1880">
        <v>1.51179</v>
      </c>
      <c r="P1880" s="170">
        <v>6.2585000000000003E-6</v>
      </c>
      <c r="Q1880" s="170"/>
      <c r="R1880">
        <v>0</v>
      </c>
      <c r="S1880">
        <v>3.9684400000000002</v>
      </c>
      <c r="T1880">
        <v>1.51179</v>
      </c>
      <c r="U1880" s="170">
        <v>2.2219000000000001E-4</v>
      </c>
    </row>
    <row r="1881" spans="1:21" x14ac:dyDescent="0.25">
      <c r="A1881">
        <v>0</v>
      </c>
      <c r="B1881" s="170">
        <v>3.9684400000000002</v>
      </c>
      <c r="C1881" s="170">
        <v>1.70076</v>
      </c>
      <c r="D1881" s="180">
        <v>5.0076000000000001E-6</v>
      </c>
      <c r="F1881">
        <v>0</v>
      </c>
      <c r="G1881" s="170">
        <v>3.9684400000000002</v>
      </c>
      <c r="H1881">
        <v>1.70076</v>
      </c>
      <c r="I1881" s="170">
        <v>1.3392E-3</v>
      </c>
      <c r="L1881" s="170"/>
      <c r="M1881" s="183">
        <v>0</v>
      </c>
      <c r="N1881" s="111">
        <v>3.9684400000000002</v>
      </c>
      <c r="O1881">
        <v>1.70076</v>
      </c>
      <c r="P1881" s="170">
        <v>4.9709000000000001E-6</v>
      </c>
      <c r="Q1881" s="170"/>
      <c r="R1881">
        <v>0</v>
      </c>
      <c r="S1881">
        <v>3.9684400000000002</v>
      </c>
      <c r="T1881">
        <v>1.70076</v>
      </c>
      <c r="U1881" s="170">
        <v>2.2539000000000001E-4</v>
      </c>
    </row>
    <row r="1882" spans="1:21" x14ac:dyDescent="0.25">
      <c r="A1882">
        <v>0</v>
      </c>
      <c r="B1882" s="170">
        <v>3.9684400000000002</v>
      </c>
      <c r="C1882" s="170">
        <v>1.8897299999999999</v>
      </c>
      <c r="D1882" s="180">
        <v>3.8824999999999997E-6</v>
      </c>
      <c r="F1882">
        <v>0</v>
      </c>
      <c r="G1882" s="170">
        <v>3.9684400000000002</v>
      </c>
      <c r="H1882">
        <v>1.8897299999999999</v>
      </c>
      <c r="I1882" s="170">
        <v>1.2677000000000001E-3</v>
      </c>
      <c r="L1882" s="170"/>
      <c r="M1882" s="183">
        <v>0</v>
      </c>
      <c r="N1882" s="111">
        <v>3.9684400000000002</v>
      </c>
      <c r="O1882">
        <v>1.8897299999999999</v>
      </c>
      <c r="P1882" s="170">
        <v>3.8530000000000002E-6</v>
      </c>
      <c r="Q1882" s="170"/>
      <c r="R1882">
        <v>0</v>
      </c>
      <c r="S1882">
        <v>3.9684400000000002</v>
      </c>
      <c r="T1882">
        <v>1.8897299999999999</v>
      </c>
      <c r="U1882" s="170">
        <v>2.2903999999999999E-4</v>
      </c>
    </row>
    <row r="1883" spans="1:21" x14ac:dyDescent="0.25">
      <c r="A1883">
        <v>0</v>
      </c>
      <c r="B1883" s="170">
        <v>3.9684400000000002</v>
      </c>
      <c r="C1883" s="170">
        <v>2.0787100000000001</v>
      </c>
      <c r="D1883" s="180">
        <v>2.9405999999999998E-6</v>
      </c>
      <c r="F1883">
        <v>0</v>
      </c>
      <c r="G1883" s="170">
        <v>3.9684400000000002</v>
      </c>
      <c r="H1883">
        <v>2.0787100000000001</v>
      </c>
      <c r="I1883" s="170">
        <v>1.1908999999999999E-3</v>
      </c>
      <c r="L1883" s="170"/>
      <c r="M1883" s="183">
        <v>0</v>
      </c>
      <c r="N1883" s="111">
        <v>3.9684400000000002</v>
      </c>
      <c r="O1883">
        <v>2.0787100000000001</v>
      </c>
      <c r="P1883" s="170">
        <v>2.9177E-6</v>
      </c>
      <c r="Q1883" s="170"/>
      <c r="R1883">
        <v>0</v>
      </c>
      <c r="S1883">
        <v>3.9684400000000002</v>
      </c>
      <c r="T1883">
        <v>2.0787100000000001</v>
      </c>
      <c r="U1883" s="170">
        <v>2.3305999999999999E-4</v>
      </c>
    </row>
    <row r="1884" spans="1:21" x14ac:dyDescent="0.25">
      <c r="A1884">
        <v>0</v>
      </c>
      <c r="B1884" s="170">
        <v>3.9684400000000002</v>
      </c>
      <c r="C1884" s="170">
        <v>2.2676799999999999</v>
      </c>
      <c r="D1884" s="180">
        <v>2.1786000000000002E-6</v>
      </c>
      <c r="F1884">
        <v>0</v>
      </c>
      <c r="G1884" s="170">
        <v>3.9684400000000002</v>
      </c>
      <c r="H1884">
        <v>2.2676799999999999</v>
      </c>
      <c r="I1884" s="170">
        <v>1.1100000000000001E-3</v>
      </c>
      <c r="L1884" s="170"/>
      <c r="M1884" s="183">
        <v>0</v>
      </c>
      <c r="N1884" s="111">
        <v>3.9684400000000002</v>
      </c>
      <c r="O1884">
        <v>2.2676799999999999</v>
      </c>
      <c r="P1884" s="170">
        <v>2.1616000000000002E-6</v>
      </c>
      <c r="Q1884" s="170"/>
      <c r="R1884">
        <v>0</v>
      </c>
      <c r="S1884">
        <v>3.9684400000000002</v>
      </c>
      <c r="T1884">
        <v>2.2676799999999999</v>
      </c>
      <c r="U1884" s="170">
        <v>2.3735E-4</v>
      </c>
    </row>
    <row r="1885" spans="1:21" x14ac:dyDescent="0.25">
      <c r="A1885">
        <v>0</v>
      </c>
      <c r="B1885" s="170">
        <v>3.9684400000000002</v>
      </c>
      <c r="C1885" s="170">
        <v>2.4566499999999998</v>
      </c>
      <c r="D1885" s="180">
        <v>1.5815E-6</v>
      </c>
      <c r="F1885">
        <v>0</v>
      </c>
      <c r="G1885" s="170">
        <v>3.9684400000000002</v>
      </c>
      <c r="H1885">
        <v>2.4566499999999998</v>
      </c>
      <c r="I1885" s="170">
        <v>1.0263E-3</v>
      </c>
      <c r="L1885" s="170"/>
      <c r="M1885" s="183">
        <v>0</v>
      </c>
      <c r="N1885" s="111">
        <v>3.9684400000000002</v>
      </c>
      <c r="O1885">
        <v>2.4566499999999998</v>
      </c>
      <c r="P1885" s="170">
        <v>1.5694E-6</v>
      </c>
      <c r="Q1885" s="170"/>
      <c r="R1885">
        <v>0</v>
      </c>
      <c r="S1885">
        <v>3.9684400000000002</v>
      </c>
      <c r="T1885">
        <v>2.4566499999999998</v>
      </c>
      <c r="U1885" s="170">
        <v>2.4180999999999999E-4</v>
      </c>
    </row>
    <row r="1886" spans="1:21" x14ac:dyDescent="0.25">
      <c r="A1886">
        <v>0</v>
      </c>
      <c r="B1886" s="170">
        <v>3.9684400000000002</v>
      </c>
      <c r="C1886" s="170">
        <v>2.6456300000000001</v>
      </c>
      <c r="D1886" s="180">
        <v>1.1271E-6</v>
      </c>
      <c r="F1886">
        <v>0</v>
      </c>
      <c r="G1886" s="170">
        <v>3.9684400000000002</v>
      </c>
      <c r="H1886">
        <v>2.6456300000000001</v>
      </c>
      <c r="I1886" s="170">
        <v>9.4114999999999997E-4</v>
      </c>
      <c r="L1886" s="170"/>
      <c r="M1886" s="183">
        <v>0</v>
      </c>
      <c r="N1886" s="111">
        <v>3.9684400000000002</v>
      </c>
      <c r="O1886">
        <v>2.6456300000000001</v>
      </c>
      <c r="P1886" s="170">
        <v>1.1192E-6</v>
      </c>
      <c r="Q1886" s="170"/>
      <c r="R1886">
        <v>0</v>
      </c>
      <c r="S1886">
        <v>3.9684400000000002</v>
      </c>
      <c r="T1886">
        <v>2.6456300000000001</v>
      </c>
      <c r="U1886" s="170">
        <v>2.4631000000000002E-4</v>
      </c>
    </row>
    <row r="1887" spans="1:21" x14ac:dyDescent="0.25">
      <c r="A1887">
        <v>0</v>
      </c>
      <c r="B1887" s="170">
        <v>3.9684400000000002</v>
      </c>
      <c r="C1887" s="170">
        <v>2.8346</v>
      </c>
      <c r="D1887" s="180">
        <v>7.9052999999999997E-7</v>
      </c>
      <c r="F1887">
        <v>0</v>
      </c>
      <c r="G1887" s="170">
        <v>3.9684400000000002</v>
      </c>
      <c r="H1887">
        <v>2.8346</v>
      </c>
      <c r="I1887" s="170">
        <v>8.5581000000000003E-4</v>
      </c>
      <c r="L1887" s="170"/>
      <c r="M1887" s="183">
        <v>0</v>
      </c>
      <c r="N1887" s="111">
        <v>3.9684400000000002</v>
      </c>
      <c r="O1887">
        <v>2.8346</v>
      </c>
      <c r="P1887" s="170">
        <v>7.8591999999999999E-7</v>
      </c>
      <c r="Q1887" s="170"/>
      <c r="R1887">
        <v>0</v>
      </c>
      <c r="S1887">
        <v>3.9684400000000002</v>
      </c>
      <c r="T1887">
        <v>2.8346</v>
      </c>
      <c r="U1887" s="170">
        <v>2.5070000000000002E-4</v>
      </c>
    </row>
    <row r="1888" spans="1:21" x14ac:dyDescent="0.25">
      <c r="A1888">
        <v>0</v>
      </c>
      <c r="B1888" s="170">
        <v>3.9684400000000002</v>
      </c>
      <c r="C1888" s="170">
        <v>3.0235699999999999</v>
      </c>
      <c r="D1888" s="180">
        <v>5.4723999999999997E-7</v>
      </c>
      <c r="F1888">
        <v>0</v>
      </c>
      <c r="G1888" s="170">
        <v>3.9684400000000002</v>
      </c>
      <c r="H1888">
        <v>3.0235699999999999</v>
      </c>
      <c r="I1888" s="170">
        <v>7.7165000000000003E-4</v>
      </c>
      <c r="L1888" s="170"/>
      <c r="M1888" s="183">
        <v>0</v>
      </c>
      <c r="N1888" s="111">
        <v>3.9684400000000002</v>
      </c>
      <c r="O1888">
        <v>3.0235699999999999</v>
      </c>
      <c r="P1888" s="170">
        <v>5.4517E-7</v>
      </c>
      <c r="Q1888" s="170"/>
      <c r="R1888">
        <v>0</v>
      </c>
      <c r="S1888">
        <v>3.9684400000000002</v>
      </c>
      <c r="T1888">
        <v>3.0235699999999999</v>
      </c>
      <c r="U1888" s="170">
        <v>2.5488000000000003E-4</v>
      </c>
    </row>
    <row r="1889" spans="1:21" x14ac:dyDescent="0.25">
      <c r="A1889">
        <v>0</v>
      </c>
      <c r="B1889" s="170">
        <v>3.9684400000000002</v>
      </c>
      <c r="C1889" s="170">
        <v>3.2125400000000002</v>
      </c>
      <c r="D1889" s="180">
        <v>3.7515000000000002E-7</v>
      </c>
      <c r="F1889">
        <v>0</v>
      </c>
      <c r="G1889" s="170">
        <v>3.9684400000000002</v>
      </c>
      <c r="H1889">
        <v>3.2125400000000002</v>
      </c>
      <c r="I1889" s="170">
        <v>6.8988000000000003E-4</v>
      </c>
      <c r="L1889" s="170"/>
      <c r="M1889" s="183">
        <v>0</v>
      </c>
      <c r="N1889" s="111">
        <v>3.9684400000000002</v>
      </c>
      <c r="O1889">
        <v>3.2125400000000002</v>
      </c>
      <c r="P1889" s="170">
        <v>3.7493999999999999E-7</v>
      </c>
      <c r="Q1889" s="170"/>
      <c r="R1889">
        <v>0</v>
      </c>
      <c r="S1889">
        <v>3.9684400000000002</v>
      </c>
      <c r="T1889">
        <v>3.2125400000000002</v>
      </c>
      <c r="U1889" s="170">
        <v>2.587E-4</v>
      </c>
    </row>
    <row r="1890" spans="1:21" x14ac:dyDescent="0.25">
      <c r="A1890">
        <v>0</v>
      </c>
      <c r="B1890" s="170">
        <v>3.9684400000000002</v>
      </c>
      <c r="C1890" s="170">
        <v>3.4015200000000001</v>
      </c>
      <c r="D1890" s="180">
        <v>2.5564999999999999E-7</v>
      </c>
      <c r="F1890">
        <v>0</v>
      </c>
      <c r="G1890" s="170">
        <v>3.9684400000000002</v>
      </c>
      <c r="H1890">
        <v>3.4015200000000001</v>
      </c>
      <c r="I1890" s="170">
        <v>6.1158000000000002E-4</v>
      </c>
      <c r="L1890" s="170"/>
      <c r="M1890" s="183">
        <v>0</v>
      </c>
      <c r="N1890" s="111">
        <v>3.9684400000000002</v>
      </c>
      <c r="O1890">
        <v>3.4015200000000001</v>
      </c>
      <c r="P1890" s="170">
        <v>2.5675000000000002E-7</v>
      </c>
      <c r="Q1890" s="170"/>
      <c r="R1890">
        <v>0</v>
      </c>
      <c r="S1890">
        <v>3.9684400000000002</v>
      </c>
      <c r="T1890">
        <v>3.4015200000000001</v>
      </c>
      <c r="U1890" s="170">
        <v>2.6205999999999999E-4</v>
      </c>
    </row>
    <row r="1891" spans="1:21" x14ac:dyDescent="0.25">
      <c r="A1891">
        <v>0</v>
      </c>
      <c r="B1891" s="170">
        <v>3.9684400000000002</v>
      </c>
      <c r="C1891" s="170">
        <v>3.59049</v>
      </c>
      <c r="D1891" s="180">
        <v>1.7391E-7</v>
      </c>
      <c r="F1891">
        <v>0</v>
      </c>
      <c r="G1891" s="170">
        <v>3.9684400000000002</v>
      </c>
      <c r="H1891">
        <v>3.59049</v>
      </c>
      <c r="I1891" s="170">
        <v>5.3759999999999995E-4</v>
      </c>
      <c r="L1891" s="170"/>
      <c r="M1891" s="183">
        <v>0</v>
      </c>
      <c r="N1891" s="111">
        <v>3.9684400000000002</v>
      </c>
      <c r="O1891">
        <v>3.59049</v>
      </c>
      <c r="P1891" s="170">
        <v>1.7585E-7</v>
      </c>
      <c r="Q1891" s="170"/>
      <c r="R1891">
        <v>0</v>
      </c>
      <c r="S1891">
        <v>3.9684400000000002</v>
      </c>
      <c r="T1891">
        <v>3.59049</v>
      </c>
      <c r="U1891" s="170">
        <v>2.6484000000000002E-4</v>
      </c>
    </row>
    <row r="1892" spans="1:21" x14ac:dyDescent="0.25">
      <c r="A1892">
        <v>0</v>
      </c>
      <c r="B1892" s="170">
        <v>3.9684400000000002</v>
      </c>
      <c r="C1892" s="170">
        <v>3.7794599999999998</v>
      </c>
      <c r="D1892" s="180">
        <v>1.186E-7</v>
      </c>
      <c r="F1892">
        <v>0</v>
      </c>
      <c r="G1892" s="170">
        <v>3.9684400000000002</v>
      </c>
      <c r="H1892">
        <v>3.7794599999999998</v>
      </c>
      <c r="I1892" s="170">
        <v>4.6863999999999999E-4</v>
      </c>
      <c r="L1892" s="170"/>
      <c r="M1892" s="183">
        <v>0</v>
      </c>
      <c r="N1892" s="111">
        <v>3.9684400000000002</v>
      </c>
      <c r="O1892">
        <v>3.7794599999999998</v>
      </c>
      <c r="P1892" s="170">
        <v>1.2102999999999999E-7</v>
      </c>
      <c r="Q1892" s="170"/>
      <c r="R1892">
        <v>0</v>
      </c>
      <c r="S1892">
        <v>3.9684400000000002</v>
      </c>
      <c r="T1892">
        <v>3.7794599999999998</v>
      </c>
      <c r="U1892" s="170">
        <v>2.6696000000000001E-4</v>
      </c>
    </row>
    <row r="1893" spans="1:21" x14ac:dyDescent="0.25">
      <c r="A1893">
        <v>0</v>
      </c>
      <c r="B1893" s="170">
        <v>3.9684400000000002</v>
      </c>
      <c r="C1893" s="170">
        <v>3.9684400000000002</v>
      </c>
      <c r="D1893" s="180">
        <v>8.1435000000000001E-8</v>
      </c>
      <c r="F1893">
        <v>0</v>
      </c>
      <c r="G1893" s="170">
        <v>3.9684400000000002</v>
      </c>
      <c r="H1893">
        <v>3.9684400000000002</v>
      </c>
      <c r="I1893" s="170">
        <v>4.0515000000000001E-4</v>
      </c>
      <c r="L1893" s="170"/>
      <c r="M1893" s="183">
        <v>0</v>
      </c>
      <c r="N1893" s="111">
        <v>3.9684400000000002</v>
      </c>
      <c r="O1893">
        <v>3.9684400000000002</v>
      </c>
      <c r="P1893" s="170">
        <v>8.4101000000000006E-8</v>
      </c>
      <c r="Q1893" s="170"/>
      <c r="R1893">
        <v>0</v>
      </c>
      <c r="S1893">
        <v>3.9684400000000002</v>
      </c>
      <c r="T1893">
        <v>3.9684400000000002</v>
      </c>
      <c r="U1893" s="170">
        <v>2.6833E-4</v>
      </c>
    </row>
    <row r="1894" spans="1:21" x14ac:dyDescent="0.25">
      <c r="A1894">
        <v>0</v>
      </c>
      <c r="B1894" s="170">
        <v>3.9684400000000002</v>
      </c>
      <c r="C1894" s="170">
        <v>4.1574099999999996</v>
      </c>
      <c r="D1894" s="180">
        <v>5.6509E-8</v>
      </c>
      <c r="F1894">
        <v>0</v>
      </c>
      <c r="G1894" s="170">
        <v>3.9684400000000002</v>
      </c>
      <c r="H1894">
        <v>4.1574099999999996</v>
      </c>
      <c r="I1894" s="170">
        <v>3.4740999999999998E-4</v>
      </c>
      <c r="L1894" s="170"/>
      <c r="M1894" s="183">
        <v>0</v>
      </c>
      <c r="N1894" s="111">
        <v>3.9684400000000002</v>
      </c>
      <c r="O1894">
        <v>4.1574099999999996</v>
      </c>
      <c r="P1894" s="170">
        <v>5.9232999999999998E-8</v>
      </c>
      <c r="Q1894" s="170"/>
      <c r="R1894">
        <v>0</v>
      </c>
      <c r="S1894">
        <v>3.9684400000000002</v>
      </c>
      <c r="T1894">
        <v>4.1574099999999996</v>
      </c>
      <c r="U1894" s="170">
        <v>2.6888999999999998E-4</v>
      </c>
    </row>
    <row r="1895" spans="1:21" x14ac:dyDescent="0.25">
      <c r="A1895">
        <v>0</v>
      </c>
      <c r="B1895" s="170">
        <v>3.9684400000000002</v>
      </c>
      <c r="C1895" s="170">
        <v>4.3463799999999999</v>
      </c>
      <c r="D1895" s="180">
        <v>3.9749000000000001E-8</v>
      </c>
      <c r="F1895">
        <v>0</v>
      </c>
      <c r="G1895" s="170">
        <v>3.9684400000000002</v>
      </c>
      <c r="H1895">
        <v>4.3463799999999999</v>
      </c>
      <c r="I1895" s="170">
        <v>2.9550000000000003E-4</v>
      </c>
      <c r="L1895" s="170"/>
      <c r="M1895" s="183">
        <v>0</v>
      </c>
      <c r="N1895" s="111">
        <v>3.9684400000000002</v>
      </c>
      <c r="O1895">
        <v>4.3463799999999999</v>
      </c>
      <c r="P1895" s="170">
        <v>4.2412999999999997E-8</v>
      </c>
      <c r="Q1895" s="170"/>
      <c r="R1895">
        <v>0</v>
      </c>
      <c r="S1895">
        <v>3.9684400000000002</v>
      </c>
      <c r="T1895">
        <v>4.3463799999999999</v>
      </c>
      <c r="U1895" s="170">
        <v>2.6860000000000002E-4</v>
      </c>
    </row>
    <row r="1896" spans="1:21" x14ac:dyDescent="0.25">
      <c r="A1896">
        <v>0</v>
      </c>
      <c r="B1896" s="170">
        <v>3.9684400000000002</v>
      </c>
      <c r="C1896" s="170">
        <v>4.5353599999999998</v>
      </c>
      <c r="D1896" s="180">
        <v>2.8396999999999999E-8</v>
      </c>
      <c r="F1896">
        <v>0</v>
      </c>
      <c r="G1896" s="170">
        <v>3.9684400000000002</v>
      </c>
      <c r="H1896">
        <v>4.5353599999999998</v>
      </c>
      <c r="I1896" s="170">
        <v>2.4935000000000002E-4</v>
      </c>
      <c r="L1896" s="170"/>
      <c r="M1896" s="183">
        <v>0</v>
      </c>
      <c r="N1896" s="111">
        <v>3.9684400000000002</v>
      </c>
      <c r="O1896">
        <v>4.5353599999999998</v>
      </c>
      <c r="P1896" s="170">
        <v>3.0931000000000001E-8</v>
      </c>
      <c r="Q1896" s="170"/>
      <c r="R1896">
        <v>0</v>
      </c>
      <c r="S1896">
        <v>3.9684400000000002</v>
      </c>
      <c r="T1896">
        <v>4.5353599999999998</v>
      </c>
      <c r="U1896" s="170">
        <v>2.6742999999999998E-4</v>
      </c>
    </row>
    <row r="1897" spans="1:21" x14ac:dyDescent="0.25">
      <c r="A1897">
        <v>0</v>
      </c>
      <c r="B1897" s="170">
        <v>3.9684400000000002</v>
      </c>
      <c r="C1897" s="170">
        <v>4.7243300000000001</v>
      </c>
      <c r="D1897" s="180">
        <v>2.0619999999999999E-8</v>
      </c>
      <c r="F1897">
        <v>0</v>
      </c>
      <c r="G1897" s="170">
        <v>3.9684400000000002</v>
      </c>
      <c r="H1897">
        <v>4.7243300000000001</v>
      </c>
      <c r="I1897" s="170">
        <v>2.0876E-4</v>
      </c>
      <c r="L1897" s="170"/>
      <c r="M1897" s="183">
        <v>0</v>
      </c>
      <c r="N1897" s="111">
        <v>3.9684400000000002</v>
      </c>
      <c r="O1897">
        <v>4.7243300000000001</v>
      </c>
      <c r="P1897" s="170">
        <v>2.2985E-8</v>
      </c>
      <c r="Q1897" s="170"/>
      <c r="R1897">
        <v>0</v>
      </c>
      <c r="S1897">
        <v>3.9684400000000002</v>
      </c>
      <c r="T1897">
        <v>4.7243300000000001</v>
      </c>
      <c r="U1897" s="170">
        <v>2.6537000000000002E-4</v>
      </c>
    </row>
    <row r="1898" spans="1:21" x14ac:dyDescent="0.25">
      <c r="A1898">
        <v>0</v>
      </c>
      <c r="B1898" s="170">
        <v>3.9684400000000002</v>
      </c>
      <c r="C1898" s="170">
        <v>4.9132999999999996</v>
      </c>
      <c r="D1898" s="180">
        <v>1.5211E-8</v>
      </c>
      <c r="F1898">
        <v>0</v>
      </c>
      <c r="G1898" s="170">
        <v>3.9684400000000002</v>
      </c>
      <c r="H1898">
        <v>4.9132999999999996</v>
      </c>
      <c r="I1898" s="170">
        <v>1.7341000000000001E-4</v>
      </c>
      <c r="L1898" s="170"/>
      <c r="M1898" s="183">
        <v>0</v>
      </c>
      <c r="N1898" s="111">
        <v>3.9684400000000002</v>
      </c>
      <c r="O1898">
        <v>4.9132999999999996</v>
      </c>
      <c r="P1898" s="170">
        <v>1.7391E-8</v>
      </c>
      <c r="Q1898" s="170"/>
      <c r="R1898">
        <v>0</v>
      </c>
      <c r="S1898">
        <v>3.9684400000000002</v>
      </c>
      <c r="T1898">
        <v>4.9132999999999996</v>
      </c>
      <c r="U1898" s="170">
        <v>2.6240999999999998E-4</v>
      </c>
    </row>
    <row r="1899" spans="1:21" x14ac:dyDescent="0.25">
      <c r="A1899">
        <v>0</v>
      </c>
      <c r="B1899" s="170">
        <v>3.9684400000000002</v>
      </c>
      <c r="C1899" s="170">
        <v>5.1022800000000004</v>
      </c>
      <c r="D1899" s="180">
        <v>1.1382000000000001E-8</v>
      </c>
      <c r="F1899">
        <v>0</v>
      </c>
      <c r="G1899" s="170">
        <v>3.9684400000000002</v>
      </c>
      <c r="H1899">
        <v>5.1022800000000004</v>
      </c>
      <c r="I1899" s="170">
        <v>1.4295000000000001E-4</v>
      </c>
      <c r="L1899" s="170"/>
      <c r="M1899" s="183">
        <v>0</v>
      </c>
      <c r="N1899" s="111">
        <v>3.9684400000000002</v>
      </c>
      <c r="O1899">
        <v>5.1022800000000004</v>
      </c>
      <c r="P1899" s="170">
        <v>1.3376E-8</v>
      </c>
      <c r="Q1899" s="170"/>
      <c r="R1899">
        <v>0</v>
      </c>
      <c r="S1899">
        <v>3.9684400000000002</v>
      </c>
      <c r="T1899">
        <v>5.1022800000000004</v>
      </c>
      <c r="U1899" s="170">
        <v>2.5859E-4</v>
      </c>
    </row>
    <row r="1900" spans="1:21" x14ac:dyDescent="0.25">
      <c r="A1900">
        <v>0</v>
      </c>
      <c r="B1900" s="170">
        <v>3.9684400000000002</v>
      </c>
      <c r="C1900" s="170">
        <v>5.2912499999999998</v>
      </c>
      <c r="D1900" s="180">
        <v>8.6193000000000006E-9</v>
      </c>
      <c r="F1900">
        <v>0</v>
      </c>
      <c r="G1900" s="170">
        <v>3.9684400000000002</v>
      </c>
      <c r="H1900">
        <v>5.2912499999999998</v>
      </c>
      <c r="I1900" s="170">
        <v>1.1694E-4</v>
      </c>
      <c r="L1900" s="170"/>
      <c r="M1900" s="183">
        <v>0</v>
      </c>
      <c r="N1900" s="111">
        <v>3.9684400000000002</v>
      </c>
      <c r="O1900">
        <v>5.2912499999999998</v>
      </c>
      <c r="P1900" s="170">
        <v>1.0433999999999999E-8</v>
      </c>
      <c r="Q1900" s="170"/>
      <c r="R1900">
        <v>0</v>
      </c>
      <c r="S1900">
        <v>3.9684400000000002</v>
      </c>
      <c r="T1900">
        <v>5.2912499999999998</v>
      </c>
      <c r="U1900" s="170">
        <v>2.5391999999999998E-4</v>
      </c>
    </row>
    <row r="1901" spans="1:21" x14ac:dyDescent="0.25">
      <c r="A1901">
        <v>0</v>
      </c>
      <c r="B1901" s="170">
        <v>3.9684400000000002</v>
      </c>
      <c r="C1901" s="170">
        <v>5.4802200000000001</v>
      </c>
      <c r="D1901" s="180">
        <v>6.5890000000000003E-9</v>
      </c>
      <c r="F1901">
        <v>0</v>
      </c>
      <c r="G1901" s="170">
        <v>3.9684400000000002</v>
      </c>
      <c r="H1901">
        <v>5.4802200000000001</v>
      </c>
      <c r="I1901" s="170">
        <v>9.4937000000000003E-5</v>
      </c>
      <c r="L1901" s="170"/>
      <c r="M1901" s="183">
        <v>0</v>
      </c>
      <c r="N1901" s="111">
        <v>3.9684400000000002</v>
      </c>
      <c r="O1901">
        <v>5.4802200000000001</v>
      </c>
      <c r="P1901" s="170">
        <v>8.2349000000000002E-9</v>
      </c>
      <c r="Q1901" s="170"/>
      <c r="R1901">
        <v>0</v>
      </c>
      <c r="S1901">
        <v>3.9684400000000002</v>
      </c>
      <c r="T1901">
        <v>5.4802200000000001</v>
      </c>
      <c r="U1901" s="170">
        <v>2.4845999999999999E-4</v>
      </c>
    </row>
    <row r="1902" spans="1:21" x14ac:dyDescent="0.25">
      <c r="A1902">
        <v>0</v>
      </c>
      <c r="B1902" s="170">
        <v>3.9684400000000002</v>
      </c>
      <c r="C1902" s="170">
        <v>5.6691900000000004</v>
      </c>
      <c r="D1902" s="180">
        <v>5.0702999999999997E-9</v>
      </c>
      <c r="F1902">
        <v>0</v>
      </c>
      <c r="G1902" s="170">
        <v>3.9684400000000002</v>
      </c>
      <c r="H1902">
        <v>5.6691900000000004</v>
      </c>
      <c r="I1902" s="170">
        <v>7.6497999999999998E-5</v>
      </c>
      <c r="L1902" s="170"/>
      <c r="M1902" s="183">
        <v>0</v>
      </c>
      <c r="N1902" s="111">
        <v>3.9684400000000002</v>
      </c>
      <c r="O1902">
        <v>5.6691900000000004</v>
      </c>
      <c r="P1902" s="170">
        <v>6.5603999999999998E-9</v>
      </c>
      <c r="Q1902" s="170"/>
      <c r="R1902">
        <v>0</v>
      </c>
      <c r="S1902">
        <v>3.9684400000000002</v>
      </c>
      <c r="T1902">
        <v>5.6691900000000004</v>
      </c>
      <c r="U1902" s="170">
        <v>2.4226E-4</v>
      </c>
    </row>
    <row r="1903" spans="1:21" x14ac:dyDescent="0.25">
      <c r="A1903">
        <v>0</v>
      </c>
      <c r="B1903" s="170">
        <v>3.9684400000000002</v>
      </c>
      <c r="C1903" s="170">
        <v>5.8581700000000003</v>
      </c>
      <c r="D1903" s="180">
        <v>3.9171E-9</v>
      </c>
      <c r="F1903">
        <v>0</v>
      </c>
      <c r="G1903" s="170">
        <v>3.9684400000000002</v>
      </c>
      <c r="H1903">
        <v>5.8581700000000003</v>
      </c>
      <c r="I1903" s="170">
        <v>6.1180999999999996E-5</v>
      </c>
      <c r="L1903" s="170"/>
      <c r="M1903" s="183">
        <v>0</v>
      </c>
      <c r="N1903" s="111">
        <v>3.9684400000000002</v>
      </c>
      <c r="O1903">
        <v>5.8581700000000003</v>
      </c>
      <c r="P1903" s="170">
        <v>5.2644999999999998E-9</v>
      </c>
      <c r="Q1903" s="170"/>
      <c r="R1903">
        <v>0</v>
      </c>
      <c r="S1903">
        <v>3.9684400000000002</v>
      </c>
      <c r="T1903">
        <v>5.8581700000000003</v>
      </c>
      <c r="U1903" s="170">
        <v>2.3539000000000001E-4</v>
      </c>
    </row>
    <row r="1904" spans="1:21" x14ac:dyDescent="0.25">
      <c r="A1904">
        <v>0</v>
      </c>
      <c r="B1904" s="170">
        <v>3.9684400000000002</v>
      </c>
      <c r="C1904" s="170">
        <v>6.0471399999999997</v>
      </c>
      <c r="D1904" s="180">
        <v>3.0311E-9</v>
      </c>
      <c r="F1904">
        <v>0</v>
      </c>
      <c r="G1904" s="170">
        <v>3.9684400000000002</v>
      </c>
      <c r="H1904">
        <v>6.0471399999999997</v>
      </c>
      <c r="I1904" s="170">
        <v>4.8566999999999998E-5</v>
      </c>
      <c r="L1904" s="170"/>
      <c r="M1904" s="183">
        <v>0</v>
      </c>
      <c r="N1904" s="111">
        <v>3.9684400000000002</v>
      </c>
      <c r="O1904">
        <v>6.0471399999999997</v>
      </c>
      <c r="P1904" s="170">
        <v>4.2484000000000003E-9</v>
      </c>
      <c r="Q1904" s="170"/>
      <c r="R1904">
        <v>0</v>
      </c>
      <c r="S1904">
        <v>3.9684400000000002</v>
      </c>
      <c r="T1904">
        <v>6.0471399999999997</v>
      </c>
      <c r="U1904" s="170">
        <v>2.2792E-4</v>
      </c>
    </row>
    <row r="1905" spans="1:21" x14ac:dyDescent="0.25">
      <c r="A1905">
        <v>0</v>
      </c>
      <c r="B1905" s="170">
        <v>3.9684400000000002</v>
      </c>
      <c r="C1905" s="170">
        <v>6.23611</v>
      </c>
      <c r="D1905" s="180">
        <v>2.3443999999999999E-9</v>
      </c>
      <c r="F1905">
        <v>0</v>
      </c>
      <c r="G1905" s="170">
        <v>3.9684400000000002</v>
      </c>
      <c r="H1905">
        <v>6.23611</v>
      </c>
      <c r="I1905" s="170">
        <v>3.8269000000000002E-5</v>
      </c>
      <c r="L1905" s="170"/>
      <c r="M1905" s="183">
        <v>0</v>
      </c>
      <c r="N1905" s="111">
        <v>3.9684400000000002</v>
      </c>
      <c r="O1905">
        <v>6.23611</v>
      </c>
      <c r="P1905" s="170">
        <v>3.4434999999999999E-9</v>
      </c>
      <c r="Q1905" s="170"/>
      <c r="R1905">
        <v>0</v>
      </c>
      <c r="S1905">
        <v>3.9684400000000002</v>
      </c>
      <c r="T1905">
        <v>6.23611</v>
      </c>
      <c r="U1905" s="170">
        <v>2.1994000000000001E-4</v>
      </c>
    </row>
    <row r="1906" spans="1:21" x14ac:dyDescent="0.25">
      <c r="A1906">
        <v>0</v>
      </c>
      <c r="B1906" s="170">
        <v>3.9684400000000002</v>
      </c>
      <c r="C1906" s="170">
        <v>6.42509</v>
      </c>
      <c r="D1906" s="180">
        <v>1.8094E-9</v>
      </c>
      <c r="F1906">
        <v>0</v>
      </c>
      <c r="G1906" s="170">
        <v>3.9684400000000002</v>
      </c>
      <c r="H1906">
        <v>6.42509</v>
      </c>
      <c r="I1906" s="170">
        <v>2.9932000000000001E-5</v>
      </c>
      <c r="L1906" s="170"/>
      <c r="M1906" s="183">
        <v>0</v>
      </c>
      <c r="N1906" s="111">
        <v>3.9684400000000002</v>
      </c>
      <c r="O1906">
        <v>6.42509</v>
      </c>
      <c r="P1906" s="170">
        <v>2.8012999999999998E-9</v>
      </c>
      <c r="Q1906" s="170"/>
      <c r="R1906">
        <v>0</v>
      </c>
      <c r="S1906">
        <v>3.9684400000000002</v>
      </c>
      <c r="T1906">
        <v>6.42509</v>
      </c>
      <c r="U1906" s="170">
        <v>2.1151000000000001E-4</v>
      </c>
    </row>
    <row r="1907" spans="1:21" x14ac:dyDescent="0.25">
      <c r="A1907">
        <v>0</v>
      </c>
      <c r="B1907" s="170">
        <v>3.9684400000000002</v>
      </c>
      <c r="C1907" s="170">
        <v>6.6140600000000003</v>
      </c>
      <c r="D1907" s="180">
        <v>1.3917000000000001E-9</v>
      </c>
      <c r="F1907">
        <v>0</v>
      </c>
      <c r="G1907" s="170">
        <v>3.9684400000000002</v>
      </c>
      <c r="H1907">
        <v>6.6140600000000003</v>
      </c>
      <c r="I1907" s="170">
        <v>2.3238999999999999E-5</v>
      </c>
      <c r="L1907" s="170"/>
      <c r="M1907" s="183">
        <v>0</v>
      </c>
      <c r="N1907" s="111">
        <v>3.9684400000000002</v>
      </c>
      <c r="O1907">
        <v>6.6140600000000003</v>
      </c>
      <c r="P1907" s="170">
        <v>2.2861999999999998E-9</v>
      </c>
      <c r="Q1907" s="170"/>
      <c r="R1907">
        <v>0</v>
      </c>
      <c r="S1907">
        <v>3.9684400000000002</v>
      </c>
      <c r="T1907">
        <v>6.6140600000000003</v>
      </c>
      <c r="U1907" s="170">
        <v>2.0274E-4</v>
      </c>
    </row>
    <row r="1908" spans="1:21" x14ac:dyDescent="0.25">
      <c r="A1908">
        <v>0</v>
      </c>
      <c r="B1908" s="170">
        <v>3.9684400000000002</v>
      </c>
      <c r="C1908" s="170">
        <v>6.8030299999999997</v>
      </c>
      <c r="D1908" s="180">
        <v>1.0655000000000001E-9</v>
      </c>
      <c r="F1908">
        <v>0</v>
      </c>
      <c r="G1908" s="170">
        <v>3.9684400000000002</v>
      </c>
      <c r="H1908">
        <v>6.8030299999999997</v>
      </c>
      <c r="I1908" s="170">
        <v>1.791E-5</v>
      </c>
      <c r="L1908" s="170"/>
      <c r="M1908" s="183">
        <v>0</v>
      </c>
      <c r="N1908" s="111">
        <v>3.9684400000000002</v>
      </c>
      <c r="O1908">
        <v>6.8030299999999997</v>
      </c>
      <c r="P1908" s="170">
        <v>1.8720000000000002E-9</v>
      </c>
      <c r="Q1908" s="170"/>
      <c r="R1908">
        <v>0</v>
      </c>
      <c r="S1908">
        <v>3.9684400000000002</v>
      </c>
      <c r="T1908">
        <v>6.8030299999999997</v>
      </c>
      <c r="U1908" s="170">
        <v>1.9369E-4</v>
      </c>
    </row>
    <row r="1909" spans="1:21" x14ac:dyDescent="0.25">
      <c r="A1909">
        <v>0</v>
      </c>
      <c r="B1909" s="170">
        <v>3.9684400000000002</v>
      </c>
      <c r="C1909" s="170">
        <v>6.9920099999999996</v>
      </c>
      <c r="D1909" s="180">
        <v>8.1151000000000002E-10</v>
      </c>
      <c r="F1909">
        <v>0</v>
      </c>
      <c r="G1909" s="170">
        <v>3.9684400000000002</v>
      </c>
      <c r="H1909">
        <v>6.9920099999999996</v>
      </c>
      <c r="I1909" s="170">
        <v>1.3702E-5</v>
      </c>
      <c r="L1909" s="170"/>
      <c r="M1909" s="183">
        <v>0</v>
      </c>
      <c r="N1909" s="111">
        <v>3.9684400000000002</v>
      </c>
      <c r="O1909">
        <v>6.9920099999999996</v>
      </c>
      <c r="P1909" s="170">
        <v>1.5381999999999999E-9</v>
      </c>
      <c r="Q1909" s="170"/>
      <c r="R1909">
        <v>0</v>
      </c>
      <c r="S1909">
        <v>3.9684400000000002</v>
      </c>
      <c r="T1909">
        <v>6.9920099999999996</v>
      </c>
      <c r="U1909" s="170">
        <v>1.8445000000000001E-4</v>
      </c>
    </row>
    <row r="1910" spans="1:21" x14ac:dyDescent="0.25">
      <c r="A1910">
        <v>0</v>
      </c>
      <c r="B1910" s="170">
        <v>3.9684400000000002</v>
      </c>
      <c r="C1910" s="170">
        <v>7.1809799999999999</v>
      </c>
      <c r="D1910" s="180">
        <v>6.1439999999999997E-10</v>
      </c>
      <c r="F1910">
        <v>0</v>
      </c>
      <c r="G1910" s="170">
        <v>3.9684400000000002</v>
      </c>
      <c r="H1910">
        <v>7.1809799999999999</v>
      </c>
      <c r="I1910" s="170">
        <v>1.0406E-5</v>
      </c>
      <c r="L1910" s="170"/>
      <c r="M1910" s="183">
        <v>0</v>
      </c>
      <c r="N1910" s="111">
        <v>3.9684400000000002</v>
      </c>
      <c r="O1910">
        <v>7.1809799999999999</v>
      </c>
      <c r="P1910" s="170">
        <v>1.2690000000000001E-9</v>
      </c>
      <c r="Q1910" s="170"/>
      <c r="R1910">
        <v>0</v>
      </c>
      <c r="S1910">
        <v>3.9684400000000002</v>
      </c>
      <c r="T1910">
        <v>7.1809799999999999</v>
      </c>
      <c r="U1910" s="170">
        <v>1.751E-4</v>
      </c>
    </row>
    <row r="1911" spans="1:21" x14ac:dyDescent="0.25">
      <c r="A1911">
        <v>0</v>
      </c>
      <c r="B1911" s="170">
        <v>3.9684400000000002</v>
      </c>
      <c r="C1911" s="170">
        <v>7.3699500000000002</v>
      </c>
      <c r="D1911" s="180">
        <v>4.6223000000000002E-10</v>
      </c>
      <c r="F1911">
        <v>0</v>
      </c>
      <c r="G1911" s="170">
        <v>3.9684400000000002</v>
      </c>
      <c r="H1911">
        <v>7.3699500000000002</v>
      </c>
      <c r="I1911" s="170">
        <v>7.8444000000000007E-6</v>
      </c>
      <c r="L1911" s="170"/>
      <c r="M1911" s="183">
        <v>0</v>
      </c>
      <c r="N1911" s="111">
        <v>3.9684400000000002</v>
      </c>
      <c r="O1911">
        <v>7.3699500000000002</v>
      </c>
      <c r="P1911" s="170">
        <v>1.0517E-9</v>
      </c>
      <c r="Q1911" s="170"/>
      <c r="R1911">
        <v>0</v>
      </c>
      <c r="S1911">
        <v>3.9684400000000002</v>
      </c>
      <c r="T1911">
        <v>7.3699500000000002</v>
      </c>
      <c r="U1911" s="170">
        <v>1.6571000000000001E-4</v>
      </c>
    </row>
    <row r="1912" spans="1:21" x14ac:dyDescent="0.25">
      <c r="A1912">
        <v>0</v>
      </c>
      <c r="B1912" s="170">
        <v>3.9684400000000002</v>
      </c>
      <c r="C1912" s="170">
        <v>7.5589199999999996</v>
      </c>
      <c r="D1912" s="180">
        <v>3.4544E-10</v>
      </c>
      <c r="F1912">
        <v>0</v>
      </c>
      <c r="G1912" s="170">
        <v>3.9684400000000002</v>
      </c>
      <c r="H1912">
        <v>7.5589199999999996</v>
      </c>
      <c r="I1912" s="170">
        <v>5.8703999999999997E-6</v>
      </c>
      <c r="L1912" s="170"/>
      <c r="M1912" s="183">
        <v>0</v>
      </c>
      <c r="N1912" s="111">
        <v>3.9684400000000002</v>
      </c>
      <c r="O1912">
        <v>7.5589199999999996</v>
      </c>
      <c r="P1912" s="170">
        <v>8.7621000000000002E-10</v>
      </c>
      <c r="Q1912" s="170"/>
      <c r="R1912">
        <v>0</v>
      </c>
      <c r="S1912">
        <v>3.9684400000000002</v>
      </c>
      <c r="T1912">
        <v>7.5589199999999996</v>
      </c>
      <c r="U1912" s="170">
        <v>1.5636E-4</v>
      </c>
    </row>
    <row r="1913" spans="1:21" x14ac:dyDescent="0.25">
      <c r="A1913">
        <v>0</v>
      </c>
      <c r="B1913" s="170">
        <v>3.9684400000000002</v>
      </c>
      <c r="C1913" s="170">
        <v>7.7478999999999996</v>
      </c>
      <c r="D1913" s="180">
        <v>2.5638999999999998E-10</v>
      </c>
      <c r="F1913">
        <v>0</v>
      </c>
      <c r="G1913" s="170">
        <v>3.9684400000000002</v>
      </c>
      <c r="H1913">
        <v>7.7478999999999996</v>
      </c>
      <c r="I1913" s="170">
        <v>4.3609E-6</v>
      </c>
      <c r="L1913" s="170"/>
      <c r="M1913" s="183">
        <v>0</v>
      </c>
      <c r="N1913" s="111">
        <v>3.9684400000000002</v>
      </c>
      <c r="O1913">
        <v>7.7478999999999996</v>
      </c>
      <c r="P1913" s="170">
        <v>7.3430000000000004E-10</v>
      </c>
      <c r="Q1913" s="170"/>
      <c r="R1913">
        <v>0</v>
      </c>
      <c r="S1913">
        <v>3.9684400000000002</v>
      </c>
      <c r="T1913">
        <v>7.7478999999999996</v>
      </c>
      <c r="U1913" s="170">
        <v>1.471E-4</v>
      </c>
    </row>
    <row r="1914" spans="1:21" x14ac:dyDescent="0.25">
      <c r="A1914">
        <v>0</v>
      </c>
      <c r="B1914" s="170">
        <v>3.9684400000000002</v>
      </c>
      <c r="C1914" s="170">
        <v>7.9368699999999999</v>
      </c>
      <c r="D1914" s="180">
        <v>1.8896000000000001E-10</v>
      </c>
      <c r="F1914">
        <v>0</v>
      </c>
      <c r="G1914" s="170">
        <v>3.9684400000000002</v>
      </c>
      <c r="H1914">
        <v>7.9368699999999999</v>
      </c>
      <c r="I1914" s="170">
        <v>3.2159E-6</v>
      </c>
      <c r="L1914" s="170"/>
      <c r="M1914" s="183">
        <v>0</v>
      </c>
      <c r="N1914" s="111">
        <v>3.9684400000000002</v>
      </c>
      <c r="O1914">
        <v>7.9368699999999999</v>
      </c>
      <c r="P1914" s="170">
        <v>6.1930000000000002E-10</v>
      </c>
      <c r="Q1914" s="170"/>
      <c r="R1914">
        <v>0</v>
      </c>
      <c r="S1914">
        <v>3.9684400000000002</v>
      </c>
      <c r="T1914">
        <v>7.9368699999999999</v>
      </c>
      <c r="U1914" s="170">
        <v>1.3799E-4</v>
      </c>
    </row>
    <row r="1915" spans="1:21" x14ac:dyDescent="0.25">
      <c r="A1915">
        <v>0</v>
      </c>
      <c r="B1915" s="170">
        <v>3.9684400000000002</v>
      </c>
      <c r="C1915" s="170">
        <v>8.1258400000000002</v>
      </c>
      <c r="D1915" s="180">
        <v>1.3828000000000001E-10</v>
      </c>
      <c r="F1915">
        <v>0</v>
      </c>
      <c r="G1915" s="170">
        <v>3.9684400000000002</v>
      </c>
      <c r="H1915">
        <v>8.1258400000000002</v>
      </c>
      <c r="I1915" s="170">
        <v>2.3541999999999998E-6</v>
      </c>
      <c r="L1915" s="170"/>
      <c r="M1915" s="183">
        <v>0</v>
      </c>
      <c r="N1915" s="111">
        <v>3.9684400000000002</v>
      </c>
      <c r="O1915">
        <v>8.1258400000000002</v>
      </c>
      <c r="P1915" s="170">
        <v>5.2583000000000003E-10</v>
      </c>
      <c r="Q1915" s="170"/>
      <c r="R1915">
        <v>0</v>
      </c>
      <c r="S1915">
        <v>3.9684400000000002</v>
      </c>
      <c r="T1915">
        <v>8.1258400000000002</v>
      </c>
      <c r="U1915" s="170">
        <v>1.2908E-4</v>
      </c>
    </row>
    <row r="1916" spans="1:21" x14ac:dyDescent="0.25">
      <c r="A1916">
        <v>0</v>
      </c>
      <c r="B1916" s="170">
        <v>3.9684400000000002</v>
      </c>
      <c r="C1916" s="170">
        <v>8.3148199999999992</v>
      </c>
      <c r="D1916" s="180">
        <v>1.0045999999999999E-10</v>
      </c>
      <c r="F1916">
        <v>0</v>
      </c>
      <c r="G1916" s="170">
        <v>3.9684400000000002</v>
      </c>
      <c r="H1916">
        <v>8.3148199999999992</v>
      </c>
      <c r="I1916" s="170">
        <v>1.7108E-6</v>
      </c>
      <c r="L1916" s="170"/>
      <c r="M1916" s="183">
        <v>0</v>
      </c>
      <c r="N1916" s="111">
        <v>3.9684400000000002</v>
      </c>
      <c r="O1916">
        <v>8.3148199999999992</v>
      </c>
      <c r="P1916" s="170">
        <v>4.4953999999999998E-10</v>
      </c>
      <c r="Q1916" s="170"/>
      <c r="R1916">
        <v>0</v>
      </c>
      <c r="S1916">
        <v>3.9684400000000002</v>
      </c>
      <c r="T1916">
        <v>8.3148199999999992</v>
      </c>
      <c r="U1916" s="170">
        <v>1.2042E-4</v>
      </c>
    </row>
    <row r="1917" spans="1:21" x14ac:dyDescent="0.25">
      <c r="A1917">
        <v>0</v>
      </c>
      <c r="B1917" s="170">
        <v>3.9684400000000002</v>
      </c>
      <c r="C1917" s="170">
        <v>8.5037900000000004</v>
      </c>
      <c r="D1917" s="180">
        <v>7.2460000000000001E-11</v>
      </c>
      <c r="F1917">
        <v>0</v>
      </c>
      <c r="G1917" s="170">
        <v>3.9684400000000002</v>
      </c>
      <c r="H1917">
        <v>8.5037900000000004</v>
      </c>
      <c r="I1917" s="170">
        <v>1.2341E-6</v>
      </c>
      <c r="L1917" s="170"/>
      <c r="M1917" s="183">
        <v>0</v>
      </c>
      <c r="N1917" s="111">
        <v>3.9684400000000002</v>
      </c>
      <c r="O1917">
        <v>8.5037900000000004</v>
      </c>
      <c r="P1917" s="170">
        <v>3.8694999999999999E-10</v>
      </c>
      <c r="Q1917" s="170"/>
      <c r="R1917">
        <v>0</v>
      </c>
      <c r="S1917">
        <v>3.9684400000000002</v>
      </c>
      <c r="T1917">
        <v>8.5037900000000004</v>
      </c>
      <c r="U1917" s="170">
        <v>1.1204E-4</v>
      </c>
    </row>
    <row r="1918" spans="1:21" x14ac:dyDescent="0.25">
      <c r="A1918">
        <v>0</v>
      </c>
      <c r="B1918" s="170">
        <v>3.9684400000000002</v>
      </c>
      <c r="C1918" s="170">
        <v>8.6927599999999998</v>
      </c>
      <c r="D1918" s="180">
        <v>5.1884000000000001E-11</v>
      </c>
      <c r="F1918">
        <v>0</v>
      </c>
      <c r="G1918" s="170">
        <v>3.9684400000000002</v>
      </c>
      <c r="H1918">
        <v>8.6927599999999998</v>
      </c>
      <c r="I1918" s="170">
        <v>8.8375000000000001E-7</v>
      </c>
      <c r="L1918" s="170"/>
      <c r="M1918" s="183">
        <v>0</v>
      </c>
      <c r="N1918" s="111">
        <v>3.9684400000000002</v>
      </c>
      <c r="O1918">
        <v>8.6927599999999998</v>
      </c>
      <c r="P1918" s="170">
        <v>3.3525000000000001E-10</v>
      </c>
      <c r="Q1918" s="170"/>
      <c r="R1918">
        <v>0</v>
      </c>
      <c r="S1918">
        <v>3.9684400000000002</v>
      </c>
      <c r="T1918">
        <v>8.6927599999999998</v>
      </c>
      <c r="U1918" s="170">
        <v>1.0398E-4</v>
      </c>
    </row>
    <row r="1919" spans="1:21" x14ac:dyDescent="0.25">
      <c r="A1919">
        <v>0</v>
      </c>
      <c r="B1919" s="170">
        <v>3.9684400000000002</v>
      </c>
      <c r="C1919" s="170">
        <v>8.8817400000000006</v>
      </c>
      <c r="D1919" s="180">
        <v>3.6881000000000002E-11</v>
      </c>
      <c r="F1919">
        <v>0</v>
      </c>
      <c r="G1919" s="170">
        <v>3.9684400000000002</v>
      </c>
      <c r="H1919">
        <v>8.8817400000000006</v>
      </c>
      <c r="I1919" s="170">
        <v>6.2822E-7</v>
      </c>
      <c r="L1919" s="170"/>
      <c r="M1919" s="183">
        <v>0</v>
      </c>
      <c r="N1919" s="111">
        <v>3.9684400000000002</v>
      </c>
      <c r="O1919">
        <v>8.8817400000000006</v>
      </c>
      <c r="P1919" s="170">
        <v>2.9225E-10</v>
      </c>
      <c r="Q1919" s="170"/>
      <c r="R1919">
        <v>0</v>
      </c>
      <c r="S1919">
        <v>3.9684400000000002</v>
      </c>
      <c r="T1919">
        <v>8.8817400000000006</v>
      </c>
      <c r="U1919" s="170">
        <v>9.6243999999999995E-5</v>
      </c>
    </row>
    <row r="1920" spans="1:21" x14ac:dyDescent="0.25">
      <c r="A1920">
        <v>0</v>
      </c>
      <c r="B1920" s="170">
        <v>3.9684400000000002</v>
      </c>
      <c r="C1920" s="170">
        <v>9.0707100000000001</v>
      </c>
      <c r="D1920" s="180">
        <v>2.6024999999999999E-11</v>
      </c>
      <c r="F1920">
        <v>0</v>
      </c>
      <c r="G1920" s="170">
        <v>3.9684400000000002</v>
      </c>
      <c r="H1920">
        <v>9.0707100000000001</v>
      </c>
      <c r="I1920" s="170">
        <v>4.4331000000000002E-7</v>
      </c>
      <c r="L1920" s="170"/>
      <c r="M1920" s="183">
        <v>0</v>
      </c>
      <c r="N1920" s="111">
        <v>3.9684400000000002</v>
      </c>
      <c r="O1920">
        <v>9.0707100000000001</v>
      </c>
      <c r="P1920" s="170">
        <v>2.5617999999999999E-10</v>
      </c>
      <c r="Q1920" s="170"/>
      <c r="R1920">
        <v>0</v>
      </c>
      <c r="S1920">
        <v>3.9684400000000002</v>
      </c>
      <c r="T1920">
        <v>9.0707100000000001</v>
      </c>
      <c r="U1920" s="170">
        <v>8.8867000000000001E-5</v>
      </c>
    </row>
    <row r="1921" spans="1:21" x14ac:dyDescent="0.25">
      <c r="A1921">
        <v>0</v>
      </c>
      <c r="B1921" s="170">
        <v>3.9684400000000002</v>
      </c>
      <c r="C1921" s="170">
        <v>9.2596799999999995</v>
      </c>
      <c r="D1921" s="180">
        <v>1.8230000000000001E-11</v>
      </c>
      <c r="F1921">
        <v>0</v>
      </c>
      <c r="G1921" s="170">
        <v>3.9684400000000002</v>
      </c>
      <c r="H1921">
        <v>9.2596799999999995</v>
      </c>
      <c r="I1921" s="170">
        <v>3.1054999999999998E-7</v>
      </c>
      <c r="L1921" s="170"/>
      <c r="M1921" s="183">
        <v>0</v>
      </c>
      <c r="N1921" s="111">
        <v>3.9684400000000002</v>
      </c>
      <c r="O1921">
        <v>9.2596799999999995</v>
      </c>
      <c r="P1921" s="170">
        <v>2.2566E-10</v>
      </c>
      <c r="Q1921" s="170"/>
      <c r="R1921">
        <v>0</v>
      </c>
      <c r="S1921">
        <v>3.9684400000000002</v>
      </c>
      <c r="T1921">
        <v>9.2596799999999995</v>
      </c>
      <c r="U1921" s="170">
        <v>8.1856999999999999E-5</v>
      </c>
    </row>
    <row r="1922" spans="1:21" x14ac:dyDescent="0.25">
      <c r="A1922">
        <v>0</v>
      </c>
      <c r="B1922" s="170">
        <v>4.1574099999999996</v>
      </c>
      <c r="C1922" s="170">
        <v>-1.8897299999999999</v>
      </c>
      <c r="D1922" s="180">
        <v>2.2069999999999998E-6</v>
      </c>
      <c r="F1922">
        <v>0</v>
      </c>
      <c r="G1922" s="170">
        <v>4.1574099999999996</v>
      </c>
      <c r="H1922">
        <v>-1.8897299999999999</v>
      </c>
      <c r="I1922" s="170">
        <v>1.1134999999999999E-3</v>
      </c>
      <c r="L1922" s="170"/>
      <c r="M1922" s="183">
        <v>0</v>
      </c>
      <c r="N1922" s="111">
        <v>4.1574099999999996</v>
      </c>
      <c r="O1922">
        <v>-1.8897299999999999</v>
      </c>
      <c r="P1922" s="170">
        <v>2.1897E-6</v>
      </c>
      <c r="Q1922" s="170"/>
      <c r="R1922">
        <v>0</v>
      </c>
      <c r="S1922">
        <v>4.1574099999999996</v>
      </c>
      <c r="T1922">
        <v>-1.8897299999999999</v>
      </c>
      <c r="U1922" s="170">
        <v>2.3717000000000001E-4</v>
      </c>
    </row>
    <row r="1923" spans="1:21" x14ac:dyDescent="0.25">
      <c r="A1923">
        <v>0</v>
      </c>
      <c r="B1923" s="170">
        <v>4.1574099999999996</v>
      </c>
      <c r="C1923" s="170">
        <v>-1.70075</v>
      </c>
      <c r="D1923" s="180">
        <v>2.8270000000000002E-6</v>
      </c>
      <c r="F1923">
        <v>0</v>
      </c>
      <c r="G1923" s="170">
        <v>4.1574099999999996</v>
      </c>
      <c r="H1923">
        <v>-1.70075</v>
      </c>
      <c r="I1923" s="170">
        <v>1.1802E-3</v>
      </c>
      <c r="L1923" s="170"/>
      <c r="M1923" s="183">
        <v>0</v>
      </c>
      <c r="N1923" s="111">
        <v>4.1574099999999996</v>
      </c>
      <c r="O1923">
        <v>-1.70075</v>
      </c>
      <c r="P1923" s="170">
        <v>2.8049E-6</v>
      </c>
      <c r="Q1923" s="170"/>
      <c r="R1923">
        <v>0</v>
      </c>
      <c r="S1923">
        <v>4.1574099999999996</v>
      </c>
      <c r="T1923">
        <v>-1.70075</v>
      </c>
      <c r="U1923" s="170">
        <v>2.3363E-4</v>
      </c>
    </row>
    <row r="1924" spans="1:21" x14ac:dyDescent="0.25">
      <c r="A1924">
        <v>0</v>
      </c>
      <c r="B1924" s="170">
        <v>4.1574099999999996</v>
      </c>
      <c r="C1924" s="170">
        <v>-1.5117799999999999</v>
      </c>
      <c r="D1924" s="180">
        <v>3.5375999999999998E-6</v>
      </c>
      <c r="F1924">
        <v>0</v>
      </c>
      <c r="G1924" s="170">
        <v>4.1574099999999996</v>
      </c>
      <c r="H1924">
        <v>-1.5117799999999999</v>
      </c>
      <c r="I1924" s="170">
        <v>1.2417999999999999E-3</v>
      </c>
      <c r="L1924" s="170"/>
      <c r="M1924" s="183">
        <v>0</v>
      </c>
      <c r="N1924" s="111">
        <v>4.1574099999999996</v>
      </c>
      <c r="O1924">
        <v>-1.5117799999999999</v>
      </c>
      <c r="P1924" s="170">
        <v>3.5103999999999999E-6</v>
      </c>
      <c r="Q1924" s="170"/>
      <c r="R1924">
        <v>0</v>
      </c>
      <c r="S1924">
        <v>4.1574099999999996</v>
      </c>
      <c r="T1924">
        <v>-1.5117799999999999</v>
      </c>
      <c r="U1924" s="170">
        <v>2.3038E-4</v>
      </c>
    </row>
    <row r="1925" spans="1:21" x14ac:dyDescent="0.25">
      <c r="A1925">
        <v>0</v>
      </c>
      <c r="B1925" s="170">
        <v>4.1574099999999996</v>
      </c>
      <c r="C1925" s="170">
        <v>-1.32281</v>
      </c>
      <c r="D1925" s="180">
        <v>4.3201000000000004E-6</v>
      </c>
      <c r="F1925">
        <v>0</v>
      </c>
      <c r="G1925" s="170">
        <v>4.1574099999999996</v>
      </c>
      <c r="H1925">
        <v>-1.32281</v>
      </c>
      <c r="I1925" s="170">
        <v>1.2976000000000001E-3</v>
      </c>
      <c r="L1925" s="170"/>
      <c r="M1925" s="183">
        <v>0</v>
      </c>
      <c r="N1925" s="111">
        <v>4.1574099999999996</v>
      </c>
      <c r="O1925">
        <v>-1.32281</v>
      </c>
      <c r="P1925" s="170">
        <v>4.2876999999999996E-6</v>
      </c>
      <c r="Q1925" s="170"/>
      <c r="R1925">
        <v>0</v>
      </c>
      <c r="S1925">
        <v>4.1574099999999996</v>
      </c>
      <c r="T1925">
        <v>-1.32281</v>
      </c>
      <c r="U1925" s="170">
        <v>2.275E-4</v>
      </c>
    </row>
    <row r="1926" spans="1:21" x14ac:dyDescent="0.25">
      <c r="A1926">
        <v>0</v>
      </c>
      <c r="B1926" s="170">
        <v>4.1574099999999996</v>
      </c>
      <c r="C1926" s="170">
        <v>-1.1338299999999999</v>
      </c>
      <c r="D1926" s="180">
        <v>5.1444000000000002E-6</v>
      </c>
      <c r="F1926">
        <v>0</v>
      </c>
      <c r="G1926" s="170">
        <v>4.1574099999999996</v>
      </c>
      <c r="H1926">
        <v>-1.1338299999999999</v>
      </c>
      <c r="I1926" s="170">
        <v>1.3468E-3</v>
      </c>
      <c r="L1926" s="170"/>
      <c r="M1926" s="183">
        <v>0</v>
      </c>
      <c r="N1926" s="111">
        <v>4.1574099999999996</v>
      </c>
      <c r="O1926">
        <v>-1.1338299999999999</v>
      </c>
      <c r="P1926" s="170">
        <v>5.1069000000000002E-6</v>
      </c>
      <c r="Q1926" s="170"/>
      <c r="R1926">
        <v>0</v>
      </c>
      <c r="S1926">
        <v>4.1574099999999996</v>
      </c>
      <c r="T1926">
        <v>-1.1338299999999999</v>
      </c>
      <c r="U1926" s="170">
        <v>2.2500999999999999E-4</v>
      </c>
    </row>
    <row r="1927" spans="1:21" x14ac:dyDescent="0.25">
      <c r="A1927">
        <v>0</v>
      </c>
      <c r="B1927" s="170">
        <v>4.1574099999999996</v>
      </c>
      <c r="C1927" s="170">
        <v>-0.94486000000000003</v>
      </c>
      <c r="D1927" s="180">
        <v>5.9695000000000002E-6</v>
      </c>
      <c r="F1927">
        <v>0</v>
      </c>
      <c r="G1927" s="170">
        <v>4.1574099999999996</v>
      </c>
      <c r="H1927">
        <v>-0.94486000000000003</v>
      </c>
      <c r="I1927" s="170">
        <v>1.3891000000000001E-3</v>
      </c>
      <c r="L1927" s="170"/>
      <c r="M1927" s="183">
        <v>0</v>
      </c>
      <c r="N1927" s="111">
        <v>4.1574099999999996</v>
      </c>
      <c r="O1927">
        <v>-0.94486000000000003</v>
      </c>
      <c r="P1927" s="170">
        <v>5.9271000000000004E-6</v>
      </c>
      <c r="Q1927" s="170"/>
      <c r="R1927">
        <v>0</v>
      </c>
      <c r="S1927">
        <v>4.1574099999999996</v>
      </c>
      <c r="T1927">
        <v>-0.94486000000000003</v>
      </c>
      <c r="U1927" s="170">
        <v>2.2294E-4</v>
      </c>
    </row>
    <row r="1928" spans="1:21" x14ac:dyDescent="0.25">
      <c r="A1928">
        <v>0</v>
      </c>
      <c r="B1928" s="170">
        <v>4.1574099999999996</v>
      </c>
      <c r="C1928" s="170">
        <v>-0.75588999999999995</v>
      </c>
      <c r="D1928" s="180">
        <v>6.7465999999999999E-6</v>
      </c>
      <c r="F1928">
        <v>0</v>
      </c>
      <c r="G1928" s="170">
        <v>4.1574099999999996</v>
      </c>
      <c r="H1928">
        <v>-0.75588999999999995</v>
      </c>
      <c r="I1928" s="170">
        <v>1.4241E-3</v>
      </c>
      <c r="L1928" s="170"/>
      <c r="M1928" s="183">
        <v>0</v>
      </c>
      <c r="N1928" s="111">
        <v>4.1574099999999996</v>
      </c>
      <c r="O1928">
        <v>-0.75588999999999995</v>
      </c>
      <c r="P1928" s="170">
        <v>6.6999E-6</v>
      </c>
      <c r="Q1928" s="170"/>
      <c r="R1928">
        <v>0</v>
      </c>
      <c r="S1928">
        <v>4.1574099999999996</v>
      </c>
      <c r="T1928">
        <v>-0.75588999999999995</v>
      </c>
      <c r="U1928" s="170">
        <v>2.2127E-4</v>
      </c>
    </row>
    <row r="1929" spans="1:21" x14ac:dyDescent="0.25">
      <c r="A1929">
        <v>0</v>
      </c>
      <c r="B1929" s="170">
        <v>4.1574099999999996</v>
      </c>
      <c r="C1929" s="170">
        <v>-0.56691999999999998</v>
      </c>
      <c r="D1929" s="180">
        <v>7.4232000000000003E-6</v>
      </c>
      <c r="F1929">
        <v>0</v>
      </c>
      <c r="G1929" s="170">
        <v>4.1574099999999996</v>
      </c>
      <c r="H1929">
        <v>-0.56691999999999998</v>
      </c>
      <c r="I1929" s="170">
        <v>1.4514E-3</v>
      </c>
      <c r="L1929" s="170"/>
      <c r="M1929" s="183">
        <v>0</v>
      </c>
      <c r="N1929" s="111">
        <v>4.1574099999999996</v>
      </c>
      <c r="O1929">
        <v>-0.56691999999999998</v>
      </c>
      <c r="P1929" s="170">
        <v>7.3729000000000002E-6</v>
      </c>
      <c r="Q1929" s="170"/>
      <c r="R1929">
        <v>0</v>
      </c>
      <c r="S1929">
        <v>4.1574099999999996</v>
      </c>
      <c r="T1929">
        <v>-0.56691999999999998</v>
      </c>
      <c r="U1929" s="170">
        <v>2.2001E-4</v>
      </c>
    </row>
    <row r="1930" spans="1:21" x14ac:dyDescent="0.25">
      <c r="A1930">
        <v>0</v>
      </c>
      <c r="B1930" s="170">
        <v>4.1574099999999996</v>
      </c>
      <c r="C1930" s="170">
        <v>-0.37794</v>
      </c>
      <c r="D1930" s="180">
        <v>7.9494000000000005E-6</v>
      </c>
      <c r="F1930">
        <v>0</v>
      </c>
      <c r="G1930" s="170">
        <v>4.1574099999999996</v>
      </c>
      <c r="H1930">
        <v>-0.37794</v>
      </c>
      <c r="I1930" s="170">
        <v>1.4710000000000001E-3</v>
      </c>
      <c r="L1930" s="170"/>
      <c r="M1930" s="183">
        <v>0</v>
      </c>
      <c r="N1930" s="111">
        <v>4.1574099999999996</v>
      </c>
      <c r="O1930">
        <v>-0.37794</v>
      </c>
      <c r="P1930" s="170">
        <v>7.8962999999999993E-6</v>
      </c>
      <c r="Q1930" s="170"/>
      <c r="R1930">
        <v>0</v>
      </c>
      <c r="S1930">
        <v>4.1574099999999996</v>
      </c>
      <c r="T1930">
        <v>-0.37794</v>
      </c>
      <c r="U1930" s="170">
        <v>2.1913E-4</v>
      </c>
    </row>
    <row r="1931" spans="1:21" x14ac:dyDescent="0.25">
      <c r="A1931">
        <v>0</v>
      </c>
      <c r="B1931" s="170">
        <v>4.1574099999999996</v>
      </c>
      <c r="C1931" s="170">
        <v>-0.18897</v>
      </c>
      <c r="D1931" s="180">
        <v>8.2833999999999993E-6</v>
      </c>
      <c r="F1931">
        <v>0</v>
      </c>
      <c r="G1931" s="170">
        <v>4.1574099999999996</v>
      </c>
      <c r="H1931">
        <v>-0.18897</v>
      </c>
      <c r="I1931" s="170">
        <v>1.4828E-3</v>
      </c>
      <c r="L1931" s="170"/>
      <c r="M1931" s="183">
        <v>0</v>
      </c>
      <c r="N1931" s="111">
        <v>4.1574099999999996</v>
      </c>
      <c r="O1931">
        <v>-0.18897</v>
      </c>
      <c r="P1931" s="170">
        <v>8.2286999999999997E-6</v>
      </c>
      <c r="Q1931" s="170"/>
      <c r="R1931">
        <v>0</v>
      </c>
      <c r="S1931">
        <v>4.1574099999999996</v>
      </c>
      <c r="T1931">
        <v>-0.18897</v>
      </c>
      <c r="U1931" s="170">
        <v>2.1861E-4</v>
      </c>
    </row>
    <row r="1932" spans="1:21" x14ac:dyDescent="0.25">
      <c r="A1932">
        <v>0</v>
      </c>
      <c r="B1932" s="170">
        <v>4.1574099999999996</v>
      </c>
      <c r="C1932" s="170">
        <v>0</v>
      </c>
      <c r="D1932" s="180">
        <v>8.3979999999999999E-6</v>
      </c>
      <c r="F1932">
        <v>0</v>
      </c>
      <c r="G1932" s="170">
        <v>4.1574099999999996</v>
      </c>
      <c r="H1932">
        <v>0</v>
      </c>
      <c r="I1932" s="170">
        <v>1.4867000000000001E-3</v>
      </c>
      <c r="L1932" s="170"/>
      <c r="M1932" s="183">
        <v>0</v>
      </c>
      <c r="N1932" s="111">
        <v>4.1574099999999996</v>
      </c>
      <c r="O1932">
        <v>0</v>
      </c>
      <c r="P1932" s="170">
        <v>8.3427000000000006E-6</v>
      </c>
      <c r="Q1932" s="170"/>
      <c r="R1932">
        <v>0</v>
      </c>
      <c r="S1932">
        <v>4.1574099999999996</v>
      </c>
      <c r="T1932">
        <v>0</v>
      </c>
      <c r="U1932" s="170">
        <v>2.1844E-4</v>
      </c>
    </row>
    <row r="1933" spans="1:21" x14ac:dyDescent="0.25">
      <c r="A1933">
        <v>0</v>
      </c>
      <c r="B1933" s="170">
        <v>4.1574099999999996</v>
      </c>
      <c r="C1933" s="170">
        <v>0.18898000000000001</v>
      </c>
      <c r="D1933" s="180">
        <v>8.2833999999999993E-6</v>
      </c>
      <c r="F1933">
        <v>0</v>
      </c>
      <c r="G1933" s="170">
        <v>4.1574099999999996</v>
      </c>
      <c r="H1933">
        <v>0.18898000000000001</v>
      </c>
      <c r="I1933" s="170">
        <v>1.4828E-3</v>
      </c>
      <c r="L1933" s="170"/>
      <c r="M1933" s="183">
        <v>0</v>
      </c>
      <c r="N1933" s="111">
        <v>4.1574099999999996</v>
      </c>
      <c r="O1933">
        <v>0.18898000000000001</v>
      </c>
      <c r="P1933" s="170">
        <v>8.2286999999999997E-6</v>
      </c>
      <c r="Q1933" s="170"/>
      <c r="R1933">
        <v>0</v>
      </c>
      <c r="S1933">
        <v>4.1574099999999996</v>
      </c>
      <c r="T1933">
        <v>0.18898000000000001</v>
      </c>
      <c r="U1933" s="170">
        <v>2.1861E-4</v>
      </c>
    </row>
    <row r="1934" spans="1:21" x14ac:dyDescent="0.25">
      <c r="A1934">
        <v>0</v>
      </c>
      <c r="B1934" s="170">
        <v>4.1574099999999996</v>
      </c>
      <c r="C1934" s="170">
        <v>0.37795000000000001</v>
      </c>
      <c r="D1934" s="180">
        <v>7.9494000000000005E-6</v>
      </c>
      <c r="F1934">
        <v>0</v>
      </c>
      <c r="G1934" s="170">
        <v>4.1574099999999996</v>
      </c>
      <c r="H1934">
        <v>0.37795000000000001</v>
      </c>
      <c r="I1934" s="170">
        <v>1.4710000000000001E-3</v>
      </c>
      <c r="L1934" s="170"/>
      <c r="M1934" s="183">
        <v>0</v>
      </c>
      <c r="N1934" s="111">
        <v>4.1574099999999996</v>
      </c>
      <c r="O1934">
        <v>0.37795000000000001</v>
      </c>
      <c r="P1934" s="170">
        <v>7.8962999999999993E-6</v>
      </c>
      <c r="Q1934" s="170"/>
      <c r="R1934">
        <v>0</v>
      </c>
      <c r="S1934">
        <v>4.1574099999999996</v>
      </c>
      <c r="T1934">
        <v>0.37795000000000001</v>
      </c>
      <c r="U1934" s="170">
        <v>2.1913E-4</v>
      </c>
    </row>
    <row r="1935" spans="1:21" x14ac:dyDescent="0.25">
      <c r="A1935">
        <v>0</v>
      </c>
      <c r="B1935" s="170">
        <v>4.1574099999999996</v>
      </c>
      <c r="C1935" s="170">
        <v>0.56691999999999998</v>
      </c>
      <c r="D1935" s="180">
        <v>7.4232000000000003E-6</v>
      </c>
      <c r="F1935">
        <v>0</v>
      </c>
      <c r="G1935" s="170">
        <v>4.1574099999999996</v>
      </c>
      <c r="H1935">
        <v>0.56691999999999998</v>
      </c>
      <c r="I1935" s="170">
        <v>1.4514E-3</v>
      </c>
      <c r="L1935" s="170"/>
      <c r="M1935" s="183">
        <v>0</v>
      </c>
      <c r="N1935" s="111">
        <v>4.1574099999999996</v>
      </c>
      <c r="O1935">
        <v>0.56691999999999998</v>
      </c>
      <c r="P1935" s="170">
        <v>7.3729000000000002E-6</v>
      </c>
      <c r="Q1935" s="170"/>
      <c r="R1935">
        <v>0</v>
      </c>
      <c r="S1935">
        <v>4.1574099999999996</v>
      </c>
      <c r="T1935">
        <v>0.56691999999999998</v>
      </c>
      <c r="U1935" s="170">
        <v>2.2001E-4</v>
      </c>
    </row>
    <row r="1936" spans="1:21" x14ac:dyDescent="0.25">
      <c r="A1936">
        <v>0</v>
      </c>
      <c r="B1936" s="170">
        <v>4.1574099999999996</v>
      </c>
      <c r="C1936" s="170">
        <v>0.75590000000000002</v>
      </c>
      <c r="D1936" s="180">
        <v>6.7465999999999999E-6</v>
      </c>
      <c r="F1936">
        <v>0</v>
      </c>
      <c r="G1936" s="170">
        <v>4.1574099999999996</v>
      </c>
      <c r="H1936">
        <v>0.75590000000000002</v>
      </c>
      <c r="I1936" s="170">
        <v>1.4241E-3</v>
      </c>
      <c r="L1936" s="170"/>
      <c r="M1936" s="183">
        <v>0</v>
      </c>
      <c r="N1936" s="111">
        <v>4.1574099999999996</v>
      </c>
      <c r="O1936">
        <v>0.75590000000000002</v>
      </c>
      <c r="P1936" s="170">
        <v>6.6999E-6</v>
      </c>
      <c r="Q1936" s="170"/>
      <c r="R1936">
        <v>0</v>
      </c>
      <c r="S1936">
        <v>4.1574099999999996</v>
      </c>
      <c r="T1936">
        <v>0.75590000000000002</v>
      </c>
      <c r="U1936" s="170">
        <v>2.2127E-4</v>
      </c>
    </row>
    <row r="1937" spans="1:21" x14ac:dyDescent="0.25">
      <c r="A1937">
        <v>0</v>
      </c>
      <c r="B1937" s="170">
        <v>4.1574099999999996</v>
      </c>
      <c r="C1937" s="170">
        <v>0.94486999999999999</v>
      </c>
      <c r="D1937" s="180">
        <v>5.9695000000000002E-6</v>
      </c>
      <c r="F1937">
        <v>0</v>
      </c>
      <c r="G1937" s="170">
        <v>4.1574099999999996</v>
      </c>
      <c r="H1937">
        <v>0.94486999999999999</v>
      </c>
      <c r="I1937" s="170">
        <v>1.3891000000000001E-3</v>
      </c>
      <c r="L1937" s="170"/>
      <c r="M1937" s="183">
        <v>0</v>
      </c>
      <c r="N1937" s="111">
        <v>4.1574099999999996</v>
      </c>
      <c r="O1937">
        <v>0.94486999999999999</v>
      </c>
      <c r="P1937" s="170">
        <v>5.9271000000000004E-6</v>
      </c>
      <c r="Q1937" s="170"/>
      <c r="R1937">
        <v>0</v>
      </c>
      <c r="S1937">
        <v>4.1574099999999996</v>
      </c>
      <c r="T1937">
        <v>0.94486999999999999</v>
      </c>
      <c r="U1937" s="170">
        <v>2.2294E-4</v>
      </c>
    </row>
    <row r="1938" spans="1:21" x14ac:dyDescent="0.25">
      <c r="A1938">
        <v>0</v>
      </c>
      <c r="B1938" s="170">
        <v>4.1574099999999996</v>
      </c>
      <c r="C1938" s="170">
        <v>1.13384</v>
      </c>
      <c r="D1938" s="180">
        <v>5.1444000000000002E-6</v>
      </c>
      <c r="F1938">
        <v>0</v>
      </c>
      <c r="G1938" s="170">
        <v>4.1574099999999996</v>
      </c>
      <c r="H1938">
        <v>1.13384</v>
      </c>
      <c r="I1938" s="170">
        <v>1.3468E-3</v>
      </c>
      <c r="L1938" s="170"/>
      <c r="M1938" s="183">
        <v>0</v>
      </c>
      <c r="N1938" s="111">
        <v>4.1574099999999996</v>
      </c>
      <c r="O1938">
        <v>1.13384</v>
      </c>
      <c r="P1938" s="170">
        <v>5.1069000000000002E-6</v>
      </c>
      <c r="Q1938" s="170"/>
      <c r="R1938">
        <v>0</v>
      </c>
      <c r="S1938">
        <v>4.1574099999999996</v>
      </c>
      <c r="T1938">
        <v>1.13384</v>
      </c>
      <c r="U1938" s="170">
        <v>2.2500999999999999E-4</v>
      </c>
    </row>
    <row r="1939" spans="1:21" x14ac:dyDescent="0.25">
      <c r="A1939">
        <v>0</v>
      </c>
      <c r="B1939" s="170">
        <v>4.1574099999999996</v>
      </c>
      <c r="C1939" s="170">
        <v>1.32281</v>
      </c>
      <c r="D1939" s="180">
        <v>4.3201000000000004E-6</v>
      </c>
      <c r="F1939">
        <v>0</v>
      </c>
      <c r="G1939" s="170">
        <v>4.1574099999999996</v>
      </c>
      <c r="H1939">
        <v>1.32281</v>
      </c>
      <c r="I1939" s="170">
        <v>1.2976000000000001E-3</v>
      </c>
      <c r="L1939" s="170"/>
      <c r="M1939" s="183">
        <v>0</v>
      </c>
      <c r="N1939" s="111">
        <v>4.1574099999999996</v>
      </c>
      <c r="O1939">
        <v>1.32281</v>
      </c>
      <c r="P1939" s="170">
        <v>4.2876999999999996E-6</v>
      </c>
      <c r="Q1939" s="170"/>
      <c r="R1939">
        <v>0</v>
      </c>
      <c r="S1939">
        <v>4.1574099999999996</v>
      </c>
      <c r="T1939">
        <v>1.32281</v>
      </c>
      <c r="U1939" s="170">
        <v>2.275E-4</v>
      </c>
    </row>
    <row r="1940" spans="1:21" x14ac:dyDescent="0.25">
      <c r="A1940">
        <v>0</v>
      </c>
      <c r="B1940" s="170">
        <v>4.1574099999999996</v>
      </c>
      <c r="C1940" s="170">
        <v>1.51179</v>
      </c>
      <c r="D1940" s="180">
        <v>3.5375999999999998E-6</v>
      </c>
      <c r="F1940">
        <v>0</v>
      </c>
      <c r="G1940" s="170">
        <v>4.1574099999999996</v>
      </c>
      <c r="H1940">
        <v>1.51179</v>
      </c>
      <c r="I1940" s="170">
        <v>1.2417999999999999E-3</v>
      </c>
      <c r="L1940" s="170"/>
      <c r="M1940" s="183">
        <v>0</v>
      </c>
      <c r="N1940" s="111">
        <v>4.1574099999999996</v>
      </c>
      <c r="O1940">
        <v>1.51179</v>
      </c>
      <c r="P1940" s="170">
        <v>3.5103999999999999E-6</v>
      </c>
      <c r="Q1940" s="170"/>
      <c r="R1940">
        <v>0</v>
      </c>
      <c r="S1940">
        <v>4.1574099999999996</v>
      </c>
      <c r="T1940">
        <v>1.51179</v>
      </c>
      <c r="U1940" s="170">
        <v>2.3038E-4</v>
      </c>
    </row>
    <row r="1941" spans="1:21" x14ac:dyDescent="0.25">
      <c r="A1941">
        <v>0</v>
      </c>
      <c r="B1941" s="170">
        <v>4.1574099999999996</v>
      </c>
      <c r="C1941" s="170">
        <v>1.70076</v>
      </c>
      <c r="D1941" s="180">
        <v>2.8270000000000002E-6</v>
      </c>
      <c r="F1941">
        <v>0</v>
      </c>
      <c r="G1941" s="170">
        <v>4.1574099999999996</v>
      </c>
      <c r="H1941">
        <v>1.70076</v>
      </c>
      <c r="I1941" s="170">
        <v>1.1802E-3</v>
      </c>
      <c r="L1941" s="170"/>
      <c r="M1941" s="183">
        <v>0</v>
      </c>
      <c r="N1941" s="111">
        <v>4.1574099999999996</v>
      </c>
      <c r="O1941">
        <v>1.70076</v>
      </c>
      <c r="P1941" s="170">
        <v>2.8049E-6</v>
      </c>
      <c r="Q1941" s="170"/>
      <c r="R1941">
        <v>0</v>
      </c>
      <c r="S1941">
        <v>4.1574099999999996</v>
      </c>
      <c r="T1941">
        <v>1.70076</v>
      </c>
      <c r="U1941" s="170">
        <v>2.3363E-4</v>
      </c>
    </row>
    <row r="1942" spans="1:21" x14ac:dyDescent="0.25">
      <c r="A1942">
        <v>0</v>
      </c>
      <c r="B1942" s="170">
        <v>4.1574099999999996</v>
      </c>
      <c r="C1942" s="170">
        <v>1.8897299999999999</v>
      </c>
      <c r="D1942" s="180">
        <v>2.2069999999999998E-6</v>
      </c>
      <c r="F1942">
        <v>0</v>
      </c>
      <c r="G1942" s="170">
        <v>4.1574099999999996</v>
      </c>
      <c r="H1942">
        <v>1.8897299999999999</v>
      </c>
      <c r="I1942" s="170">
        <v>1.1134999999999999E-3</v>
      </c>
      <c r="L1942" s="170"/>
      <c r="M1942" s="183">
        <v>0</v>
      </c>
      <c r="N1942" s="111">
        <v>4.1574099999999996</v>
      </c>
      <c r="O1942">
        <v>1.8897299999999999</v>
      </c>
      <c r="P1942" s="170">
        <v>2.1897E-6</v>
      </c>
      <c r="Q1942" s="170"/>
      <c r="R1942">
        <v>0</v>
      </c>
      <c r="S1942">
        <v>4.1574099999999996</v>
      </c>
      <c r="T1942">
        <v>1.8897299999999999</v>
      </c>
      <c r="U1942" s="170">
        <v>2.3717000000000001E-4</v>
      </c>
    </row>
    <row r="1943" spans="1:21" x14ac:dyDescent="0.25">
      <c r="A1943">
        <v>0</v>
      </c>
      <c r="B1943" s="170">
        <v>4.1574099999999996</v>
      </c>
      <c r="C1943" s="170">
        <v>2.0787100000000001</v>
      </c>
      <c r="D1943" s="180">
        <v>1.6853E-6</v>
      </c>
      <c r="F1943">
        <v>0</v>
      </c>
      <c r="G1943" s="170">
        <v>4.1574099999999996</v>
      </c>
      <c r="H1943">
        <v>2.0787100000000001</v>
      </c>
      <c r="I1943" s="170">
        <v>1.0426999999999999E-3</v>
      </c>
      <c r="L1943" s="170"/>
      <c r="M1943" s="183">
        <v>0</v>
      </c>
      <c r="N1943" s="111">
        <v>4.1574099999999996</v>
      </c>
      <c r="O1943">
        <v>2.0787100000000001</v>
      </c>
      <c r="P1943" s="170">
        <v>1.6723000000000001E-6</v>
      </c>
      <c r="Q1943" s="170"/>
      <c r="R1943">
        <v>0</v>
      </c>
      <c r="S1943">
        <v>4.1574099999999996</v>
      </c>
      <c r="T1943">
        <v>2.0787100000000001</v>
      </c>
      <c r="U1943" s="170">
        <v>2.4094000000000001E-4</v>
      </c>
    </row>
    <row r="1944" spans="1:21" x14ac:dyDescent="0.25">
      <c r="A1944">
        <v>0</v>
      </c>
      <c r="B1944" s="170">
        <v>4.1574099999999996</v>
      </c>
      <c r="C1944" s="170">
        <v>2.2676799999999999</v>
      </c>
      <c r="D1944" s="180">
        <v>1.2607000000000001E-6</v>
      </c>
      <c r="F1944">
        <v>0</v>
      </c>
      <c r="G1944" s="170">
        <v>4.1574099999999996</v>
      </c>
      <c r="H1944">
        <v>2.2676799999999999</v>
      </c>
      <c r="I1944" s="170">
        <v>9.6893000000000001E-4</v>
      </c>
      <c r="L1944" s="170"/>
      <c r="M1944" s="183">
        <v>0</v>
      </c>
      <c r="N1944" s="111">
        <v>4.1574099999999996</v>
      </c>
      <c r="O1944">
        <v>2.2676799999999999</v>
      </c>
      <c r="P1944" s="170">
        <v>1.2515E-6</v>
      </c>
      <c r="Q1944" s="170"/>
      <c r="R1944">
        <v>0</v>
      </c>
      <c r="S1944">
        <v>4.1574099999999996</v>
      </c>
      <c r="T1944">
        <v>2.2676799999999999</v>
      </c>
      <c r="U1944" s="170">
        <v>2.4485000000000002E-4</v>
      </c>
    </row>
    <row r="1945" spans="1:21" x14ac:dyDescent="0.25">
      <c r="A1945">
        <v>0</v>
      </c>
      <c r="B1945" s="170">
        <v>4.1574099999999996</v>
      </c>
      <c r="C1945" s="170">
        <v>2.4566499999999998</v>
      </c>
      <c r="D1945" s="180">
        <v>9.2564000000000002E-7</v>
      </c>
      <c r="F1945">
        <v>0</v>
      </c>
      <c r="G1945" s="170">
        <v>4.1574099999999996</v>
      </c>
      <c r="H1945">
        <v>2.4566499999999998</v>
      </c>
      <c r="I1945" s="170">
        <v>8.9327000000000004E-4</v>
      </c>
      <c r="L1945" s="170"/>
      <c r="M1945" s="183">
        <v>0</v>
      </c>
      <c r="N1945" s="111">
        <v>4.1574099999999996</v>
      </c>
      <c r="O1945">
        <v>2.4566499999999998</v>
      </c>
      <c r="P1945" s="170">
        <v>9.1968000000000004E-7</v>
      </c>
      <c r="Q1945" s="170"/>
      <c r="R1945">
        <v>0</v>
      </c>
      <c r="S1945">
        <v>4.1574099999999996</v>
      </c>
      <c r="T1945">
        <v>2.4566499999999998</v>
      </c>
      <c r="U1945" s="170">
        <v>2.4878999999999998E-4</v>
      </c>
    </row>
    <row r="1946" spans="1:21" x14ac:dyDescent="0.25">
      <c r="A1946">
        <v>0</v>
      </c>
      <c r="B1946" s="170">
        <v>4.1574099999999996</v>
      </c>
      <c r="C1946" s="170">
        <v>2.6456300000000001</v>
      </c>
      <c r="D1946" s="180">
        <v>6.6853000000000002E-7</v>
      </c>
      <c r="F1946">
        <v>0</v>
      </c>
      <c r="G1946" s="170">
        <v>4.1574099999999996</v>
      </c>
      <c r="H1946">
        <v>2.6456300000000001</v>
      </c>
      <c r="I1946" s="170">
        <v>8.1691000000000001E-4</v>
      </c>
      <c r="L1946" s="170"/>
      <c r="M1946" s="183">
        <v>0</v>
      </c>
      <c r="N1946" s="111">
        <v>4.1574099999999996</v>
      </c>
      <c r="O1946">
        <v>2.6456300000000001</v>
      </c>
      <c r="P1946" s="170">
        <v>6.6517999999999998E-7</v>
      </c>
      <c r="Q1946" s="170"/>
      <c r="R1946">
        <v>0</v>
      </c>
      <c r="S1946">
        <v>4.1574099999999996</v>
      </c>
      <c r="T1946">
        <v>2.6456300000000001</v>
      </c>
      <c r="U1946" s="170">
        <v>2.5265999999999998E-4</v>
      </c>
    </row>
    <row r="1947" spans="1:21" x14ac:dyDescent="0.25">
      <c r="A1947">
        <v>0</v>
      </c>
      <c r="B1947" s="170">
        <v>4.1574099999999996</v>
      </c>
      <c r="C1947" s="170">
        <v>2.8346</v>
      </c>
      <c r="D1947" s="180">
        <v>4.7621E-7</v>
      </c>
      <c r="F1947">
        <v>0</v>
      </c>
      <c r="G1947" s="170">
        <v>4.1574099999999996</v>
      </c>
      <c r="H1947">
        <v>2.8346</v>
      </c>
      <c r="I1947" s="170">
        <v>7.4100000000000001E-4</v>
      </c>
      <c r="L1947" s="170"/>
      <c r="M1947" s="183">
        <v>0</v>
      </c>
      <c r="N1947" s="111">
        <v>4.1574099999999996</v>
      </c>
      <c r="O1947">
        <v>2.8346</v>
      </c>
      <c r="P1947" s="170">
        <v>4.7491000000000001E-7</v>
      </c>
      <c r="Q1947" s="170"/>
      <c r="R1947">
        <v>0</v>
      </c>
      <c r="S1947">
        <v>4.1574099999999996</v>
      </c>
      <c r="T1947">
        <v>2.8346</v>
      </c>
      <c r="U1947" s="170">
        <v>2.5633999999999997E-4</v>
      </c>
    </row>
    <row r="1948" spans="1:21" x14ac:dyDescent="0.25">
      <c r="A1948">
        <v>0</v>
      </c>
      <c r="B1948" s="170">
        <v>4.1574099999999996</v>
      </c>
      <c r="C1948" s="170">
        <v>3.0235699999999999</v>
      </c>
      <c r="D1948" s="180">
        <v>3.3560000000000001E-7</v>
      </c>
      <c r="F1948">
        <v>0</v>
      </c>
      <c r="G1948" s="170">
        <v>4.1574099999999996</v>
      </c>
      <c r="H1948">
        <v>3.0235699999999999</v>
      </c>
      <c r="I1948" s="170">
        <v>6.6664999999999997E-4</v>
      </c>
      <c r="L1948" s="170"/>
      <c r="M1948" s="183">
        <v>0</v>
      </c>
      <c r="N1948" s="111">
        <v>4.1574099999999996</v>
      </c>
      <c r="O1948">
        <v>3.0235699999999999</v>
      </c>
      <c r="P1948" s="170">
        <v>3.3583000000000001E-7</v>
      </c>
      <c r="Q1948" s="170"/>
      <c r="R1948">
        <v>0</v>
      </c>
      <c r="S1948">
        <v>4.1574099999999996</v>
      </c>
      <c r="T1948">
        <v>3.0235699999999999</v>
      </c>
      <c r="U1948" s="170">
        <v>2.5973000000000001E-4</v>
      </c>
    </row>
    <row r="1949" spans="1:21" x14ac:dyDescent="0.25">
      <c r="A1949">
        <v>0</v>
      </c>
      <c r="B1949" s="170">
        <v>4.1574099999999996</v>
      </c>
      <c r="C1949" s="170">
        <v>3.2125400000000002</v>
      </c>
      <c r="D1949" s="180">
        <v>2.3480000000000001E-7</v>
      </c>
      <c r="F1949">
        <v>0</v>
      </c>
      <c r="G1949" s="170">
        <v>4.1574099999999996</v>
      </c>
      <c r="H1949">
        <v>3.2125400000000002</v>
      </c>
      <c r="I1949" s="170">
        <v>5.9484000000000002E-4</v>
      </c>
      <c r="L1949" s="170"/>
      <c r="M1949" s="183">
        <v>0</v>
      </c>
      <c r="N1949" s="111">
        <v>4.1574099999999996</v>
      </c>
      <c r="O1949">
        <v>3.2125400000000002</v>
      </c>
      <c r="P1949" s="170">
        <v>2.3610999999999999E-7</v>
      </c>
      <c r="Q1949" s="170"/>
      <c r="R1949">
        <v>0</v>
      </c>
      <c r="S1949">
        <v>4.1574099999999996</v>
      </c>
      <c r="T1949">
        <v>3.2125400000000002</v>
      </c>
      <c r="U1949" s="170">
        <v>2.6272999999999997E-4</v>
      </c>
    </row>
    <row r="1950" spans="1:21" x14ac:dyDescent="0.25">
      <c r="A1950">
        <v>0</v>
      </c>
      <c r="B1950" s="170">
        <v>4.1574099999999996</v>
      </c>
      <c r="C1950" s="170">
        <v>3.4015200000000001</v>
      </c>
      <c r="D1950" s="180">
        <v>1.6371E-7</v>
      </c>
      <c r="F1950">
        <v>0</v>
      </c>
      <c r="G1950" s="170">
        <v>4.1574099999999996</v>
      </c>
      <c r="H1950">
        <v>3.4015200000000001</v>
      </c>
      <c r="I1950" s="170">
        <v>5.2641000000000005E-4</v>
      </c>
      <c r="L1950" s="170"/>
      <c r="M1950" s="183">
        <v>0</v>
      </c>
      <c r="N1950" s="111">
        <v>4.1574099999999996</v>
      </c>
      <c r="O1950">
        <v>3.4015200000000001</v>
      </c>
      <c r="P1950" s="170">
        <v>1.6574E-7</v>
      </c>
      <c r="Q1950" s="170"/>
      <c r="R1950">
        <v>0</v>
      </c>
      <c r="S1950">
        <v>4.1574099999999996</v>
      </c>
      <c r="T1950">
        <v>3.4015200000000001</v>
      </c>
      <c r="U1950" s="170">
        <v>2.6521999999999998E-4</v>
      </c>
    </row>
    <row r="1951" spans="1:21" x14ac:dyDescent="0.25">
      <c r="A1951">
        <v>0</v>
      </c>
      <c r="B1951" s="170">
        <v>4.1574099999999996</v>
      </c>
      <c r="C1951" s="170">
        <v>3.59049</v>
      </c>
      <c r="D1951" s="180">
        <v>1.1419000000000001E-7</v>
      </c>
      <c r="F1951">
        <v>0</v>
      </c>
      <c r="G1951" s="170">
        <v>4.1574099999999996</v>
      </c>
      <c r="H1951">
        <v>3.59049</v>
      </c>
      <c r="I1951" s="170">
        <v>4.6204999999999998E-4</v>
      </c>
      <c r="L1951" s="170"/>
      <c r="M1951" s="183">
        <v>0</v>
      </c>
      <c r="N1951" s="111">
        <v>4.1574099999999996</v>
      </c>
      <c r="O1951">
        <v>3.59049</v>
      </c>
      <c r="P1951" s="170">
        <v>1.1666E-7</v>
      </c>
      <c r="Q1951" s="170"/>
      <c r="R1951">
        <v>0</v>
      </c>
      <c r="S1951">
        <v>4.1574099999999996</v>
      </c>
      <c r="T1951">
        <v>3.59049</v>
      </c>
      <c r="U1951" s="170">
        <v>2.6713000000000003E-4</v>
      </c>
    </row>
    <row r="1952" spans="1:21" x14ac:dyDescent="0.25">
      <c r="A1952">
        <v>0</v>
      </c>
      <c r="B1952" s="170">
        <v>4.1574099999999996</v>
      </c>
      <c r="C1952" s="170">
        <v>3.7794599999999998</v>
      </c>
      <c r="D1952" s="180">
        <v>8.0011000000000001E-8</v>
      </c>
      <c r="F1952">
        <v>0</v>
      </c>
      <c r="G1952" s="170">
        <v>4.1574099999999996</v>
      </c>
      <c r="H1952">
        <v>3.7794599999999998</v>
      </c>
      <c r="I1952" s="170">
        <v>4.0226999999999998E-4</v>
      </c>
      <c r="L1952" s="170"/>
      <c r="M1952" s="183">
        <v>0</v>
      </c>
      <c r="N1952" s="111">
        <v>4.1574099999999996</v>
      </c>
      <c r="O1952">
        <v>3.7794599999999998</v>
      </c>
      <c r="P1952" s="170">
        <v>8.2683E-8</v>
      </c>
      <c r="Q1952" s="170"/>
      <c r="R1952">
        <v>0</v>
      </c>
      <c r="S1952">
        <v>4.1574099999999996</v>
      </c>
      <c r="T1952">
        <v>3.7794599999999998</v>
      </c>
      <c r="U1952" s="170">
        <v>2.6836999999999998E-4</v>
      </c>
    </row>
    <row r="1953" spans="1:21" x14ac:dyDescent="0.25">
      <c r="A1953">
        <v>0</v>
      </c>
      <c r="B1953" s="170">
        <v>4.1574099999999996</v>
      </c>
      <c r="C1953" s="170">
        <v>3.9684400000000002</v>
      </c>
      <c r="D1953" s="180">
        <v>5.6509E-8</v>
      </c>
      <c r="F1953">
        <v>0</v>
      </c>
      <c r="G1953" s="170">
        <v>4.1574099999999996</v>
      </c>
      <c r="H1953">
        <v>3.9684400000000002</v>
      </c>
      <c r="I1953" s="170">
        <v>3.4740999999999998E-4</v>
      </c>
      <c r="L1953" s="170"/>
      <c r="M1953" s="183">
        <v>0</v>
      </c>
      <c r="N1953" s="111">
        <v>4.1574099999999996</v>
      </c>
      <c r="O1953">
        <v>3.9684400000000002</v>
      </c>
      <c r="P1953" s="170">
        <v>5.9232999999999998E-8</v>
      </c>
      <c r="Q1953" s="170"/>
      <c r="R1953">
        <v>0</v>
      </c>
      <c r="S1953">
        <v>4.1574099999999996</v>
      </c>
      <c r="T1953">
        <v>3.9684400000000002</v>
      </c>
      <c r="U1953" s="170">
        <v>2.6888999999999998E-4</v>
      </c>
    </row>
    <row r="1954" spans="1:21" x14ac:dyDescent="0.25">
      <c r="A1954">
        <v>0</v>
      </c>
      <c r="B1954" s="170">
        <v>4.1574099999999996</v>
      </c>
      <c r="C1954" s="170">
        <v>4.1574099999999996</v>
      </c>
      <c r="D1954" s="180">
        <v>4.0349E-8</v>
      </c>
      <c r="F1954">
        <v>0</v>
      </c>
      <c r="G1954" s="170">
        <v>4.1574099999999996</v>
      </c>
      <c r="H1954">
        <v>4.1574099999999996</v>
      </c>
      <c r="I1954" s="170">
        <v>2.9764E-4</v>
      </c>
      <c r="L1954" s="170"/>
      <c r="M1954" s="183">
        <v>0</v>
      </c>
      <c r="N1954" s="111">
        <v>4.1574099999999996</v>
      </c>
      <c r="O1954">
        <v>4.1574099999999996</v>
      </c>
      <c r="P1954" s="170">
        <v>4.3018000000000002E-8</v>
      </c>
      <c r="Q1954" s="170"/>
      <c r="R1954">
        <v>0</v>
      </c>
      <c r="S1954">
        <v>4.1574099999999996</v>
      </c>
      <c r="T1954">
        <v>4.1574099999999996</v>
      </c>
      <c r="U1954" s="170">
        <v>2.6863000000000001E-4</v>
      </c>
    </row>
    <row r="1955" spans="1:21" x14ac:dyDescent="0.25">
      <c r="A1955">
        <v>0</v>
      </c>
      <c r="B1955" s="170">
        <v>4.1574099999999996</v>
      </c>
      <c r="C1955" s="170">
        <v>4.3463799999999999</v>
      </c>
      <c r="D1955" s="180">
        <v>2.9186999999999999E-8</v>
      </c>
      <c r="F1955">
        <v>0</v>
      </c>
      <c r="G1955" s="170">
        <v>4.1574099999999996</v>
      </c>
      <c r="H1955">
        <v>4.3463799999999999</v>
      </c>
      <c r="I1955" s="170">
        <v>2.5298999999999997E-4</v>
      </c>
      <c r="L1955" s="170"/>
      <c r="M1955" s="183">
        <v>0</v>
      </c>
      <c r="N1955" s="111">
        <v>4.1574099999999996</v>
      </c>
      <c r="O1955">
        <v>4.3463799999999999</v>
      </c>
      <c r="P1955" s="170">
        <v>3.1733999999999998E-8</v>
      </c>
      <c r="Q1955" s="170"/>
      <c r="R1955">
        <v>0</v>
      </c>
      <c r="S1955">
        <v>4.1574099999999996</v>
      </c>
      <c r="T1955">
        <v>4.3463799999999999</v>
      </c>
      <c r="U1955" s="170">
        <v>2.6757000000000001E-4</v>
      </c>
    </row>
    <row r="1956" spans="1:21" x14ac:dyDescent="0.25">
      <c r="A1956">
        <v>0</v>
      </c>
      <c r="B1956" s="170">
        <v>4.1574099999999996</v>
      </c>
      <c r="C1956" s="170">
        <v>4.5353599999999998</v>
      </c>
      <c r="D1956" s="180">
        <v>2.1410999999999999E-8</v>
      </c>
      <c r="F1956">
        <v>0</v>
      </c>
      <c r="G1956" s="170">
        <v>4.1574099999999996</v>
      </c>
      <c r="H1956">
        <v>4.5353599999999998</v>
      </c>
      <c r="I1956" s="170">
        <v>2.1335000000000001E-4</v>
      </c>
      <c r="L1956" s="170"/>
      <c r="M1956" s="183">
        <v>0</v>
      </c>
      <c r="N1956" s="111">
        <v>4.1574099999999996</v>
      </c>
      <c r="O1956">
        <v>4.5353599999999998</v>
      </c>
      <c r="P1956" s="170">
        <v>2.3797000000000001E-8</v>
      </c>
      <c r="Q1956" s="170"/>
      <c r="R1956">
        <v>0</v>
      </c>
      <c r="S1956">
        <v>4.1574099999999996</v>
      </c>
      <c r="T1956">
        <v>4.5353599999999998</v>
      </c>
      <c r="U1956" s="170">
        <v>2.6565999999999997E-4</v>
      </c>
    </row>
    <row r="1957" spans="1:21" x14ac:dyDescent="0.25">
      <c r="A1957">
        <v>0</v>
      </c>
      <c r="B1957" s="170">
        <v>4.1574099999999996</v>
      </c>
      <c r="C1957" s="170">
        <v>4.7243300000000001</v>
      </c>
      <c r="D1957" s="180">
        <v>1.5926E-8</v>
      </c>
      <c r="F1957">
        <v>0</v>
      </c>
      <c r="G1957" s="170">
        <v>4.1574099999999996</v>
      </c>
      <c r="H1957">
        <v>4.7243300000000001</v>
      </c>
      <c r="I1957" s="170">
        <v>1.7854000000000001E-4</v>
      </c>
      <c r="L1957" s="170"/>
      <c r="M1957" s="183">
        <v>0</v>
      </c>
      <c r="N1957" s="111">
        <v>4.1574099999999996</v>
      </c>
      <c r="O1957">
        <v>4.7243300000000001</v>
      </c>
      <c r="P1957" s="170">
        <v>1.8135E-8</v>
      </c>
      <c r="Q1957" s="170"/>
      <c r="R1957">
        <v>0</v>
      </c>
      <c r="S1957">
        <v>4.1574099999999996</v>
      </c>
      <c r="T1957">
        <v>4.7243300000000001</v>
      </c>
      <c r="U1957" s="170">
        <v>2.6292999999999998E-4</v>
      </c>
    </row>
    <row r="1958" spans="1:21" x14ac:dyDescent="0.25">
      <c r="A1958">
        <v>0</v>
      </c>
      <c r="B1958" s="170">
        <v>4.1574099999999996</v>
      </c>
      <c r="C1958" s="170">
        <v>4.9132999999999996</v>
      </c>
      <c r="D1958" s="180">
        <v>1.2E-8</v>
      </c>
      <c r="F1958">
        <v>0</v>
      </c>
      <c r="G1958" s="170">
        <v>4.1574099999999996</v>
      </c>
      <c r="H1958">
        <v>4.9132999999999996</v>
      </c>
      <c r="I1958" s="170">
        <v>1.4825999999999999E-4</v>
      </c>
      <c r="L1958" s="170"/>
      <c r="M1958" s="183">
        <v>0</v>
      </c>
      <c r="N1958" s="111">
        <v>4.1574099999999996</v>
      </c>
      <c r="O1958">
        <v>4.9132999999999996</v>
      </c>
      <c r="P1958" s="170">
        <v>1.4028E-8</v>
      </c>
      <c r="Q1958" s="170"/>
      <c r="R1958">
        <v>0</v>
      </c>
      <c r="S1958">
        <v>4.1574099999999996</v>
      </c>
      <c r="T1958">
        <v>4.9132999999999996</v>
      </c>
      <c r="U1958" s="170">
        <v>2.5935999999999998E-4</v>
      </c>
    </row>
    <row r="1959" spans="1:21" x14ac:dyDescent="0.25">
      <c r="A1959">
        <v>0</v>
      </c>
      <c r="B1959" s="170">
        <v>4.1574099999999996</v>
      </c>
      <c r="C1959" s="170">
        <v>5.1022800000000004</v>
      </c>
      <c r="D1959" s="180">
        <v>9.1424000000000002E-9</v>
      </c>
      <c r="F1959">
        <v>0</v>
      </c>
      <c r="G1959" s="170">
        <v>4.1574099999999996</v>
      </c>
      <c r="H1959">
        <v>5.1022800000000004</v>
      </c>
      <c r="I1959" s="170">
        <v>1.2218E-4</v>
      </c>
      <c r="L1959" s="170"/>
      <c r="M1959" s="183">
        <v>0</v>
      </c>
      <c r="N1959" s="111">
        <v>4.1574099999999996</v>
      </c>
      <c r="O1959">
        <v>5.1022800000000004</v>
      </c>
      <c r="P1959" s="170">
        <v>1.0995E-8</v>
      </c>
      <c r="Q1959" s="170"/>
      <c r="R1959">
        <v>0</v>
      </c>
      <c r="S1959">
        <v>4.1574099999999996</v>
      </c>
      <c r="T1959">
        <v>5.1022800000000004</v>
      </c>
      <c r="U1959" s="170">
        <v>2.5499000000000002E-4</v>
      </c>
    </row>
    <row r="1960" spans="1:21" x14ac:dyDescent="0.25">
      <c r="A1960">
        <v>0</v>
      </c>
      <c r="B1960" s="170">
        <v>4.1574099999999996</v>
      </c>
      <c r="C1960" s="170">
        <v>5.2912499999999998</v>
      </c>
      <c r="D1960" s="180">
        <v>7.0271999999999999E-9</v>
      </c>
      <c r="F1960">
        <v>0</v>
      </c>
      <c r="G1960" s="170">
        <v>4.1574099999999996</v>
      </c>
      <c r="H1960">
        <v>5.2912499999999998</v>
      </c>
      <c r="I1960" s="170">
        <v>9.9926000000000005E-5</v>
      </c>
      <c r="L1960" s="170"/>
      <c r="M1960" s="183">
        <v>0</v>
      </c>
      <c r="N1960" s="111">
        <v>4.1574099999999996</v>
      </c>
      <c r="O1960">
        <v>5.2912499999999998</v>
      </c>
      <c r="P1960" s="170">
        <v>8.7128999999999996E-9</v>
      </c>
      <c r="Q1960" s="170"/>
      <c r="R1960">
        <v>0</v>
      </c>
      <c r="S1960">
        <v>4.1574099999999996</v>
      </c>
      <c r="T1960">
        <v>5.2912499999999998</v>
      </c>
      <c r="U1960" s="170">
        <v>2.4984999999999997E-4</v>
      </c>
    </row>
    <row r="1961" spans="1:21" x14ac:dyDescent="0.25">
      <c r="A1961">
        <v>0</v>
      </c>
      <c r="B1961" s="170">
        <v>4.1574099999999996</v>
      </c>
      <c r="C1961" s="170">
        <v>5.4802200000000001</v>
      </c>
      <c r="D1961" s="180">
        <v>5.4361999999999999E-9</v>
      </c>
      <c r="F1961">
        <v>0</v>
      </c>
      <c r="G1961" s="170">
        <v>4.1574099999999996</v>
      </c>
      <c r="H1961">
        <v>5.4802200000000001</v>
      </c>
      <c r="I1961" s="170">
        <v>8.1112999999999994E-5</v>
      </c>
      <c r="L1961" s="170"/>
      <c r="M1961" s="183">
        <v>0</v>
      </c>
      <c r="N1961" s="111">
        <v>4.1574099999999996</v>
      </c>
      <c r="O1961">
        <v>5.4802200000000001</v>
      </c>
      <c r="P1961" s="170">
        <v>6.9668000000000004E-9</v>
      </c>
      <c r="Q1961" s="170"/>
      <c r="R1961">
        <v>0</v>
      </c>
      <c r="S1961">
        <v>4.1574099999999996</v>
      </c>
      <c r="T1961">
        <v>5.4802200000000001</v>
      </c>
      <c r="U1961" s="170">
        <v>2.4399E-4</v>
      </c>
    </row>
    <row r="1962" spans="1:21" x14ac:dyDescent="0.25">
      <c r="A1962">
        <v>0</v>
      </c>
      <c r="B1962" s="170">
        <v>4.1574099999999996</v>
      </c>
      <c r="C1962" s="170">
        <v>5.6691900000000004</v>
      </c>
      <c r="D1962" s="180">
        <v>4.2221999999999998E-9</v>
      </c>
      <c r="F1962">
        <v>0</v>
      </c>
      <c r="G1962" s="170">
        <v>4.1574099999999996</v>
      </c>
      <c r="H1962">
        <v>5.6691900000000004</v>
      </c>
      <c r="I1962" s="170">
        <v>6.5351000000000005E-5</v>
      </c>
      <c r="L1962" s="170"/>
      <c r="M1962" s="183">
        <v>0</v>
      </c>
      <c r="N1962" s="111">
        <v>4.1574099999999996</v>
      </c>
      <c r="O1962">
        <v>5.6691900000000004</v>
      </c>
      <c r="P1962" s="170">
        <v>5.6098999999999998E-9</v>
      </c>
      <c r="Q1962" s="170"/>
      <c r="R1962">
        <v>0</v>
      </c>
      <c r="S1962">
        <v>4.1574099999999996</v>
      </c>
      <c r="T1962">
        <v>5.6691900000000004</v>
      </c>
      <c r="U1962" s="170">
        <v>2.3745999999999999E-4</v>
      </c>
    </row>
    <row r="1963" spans="1:21" x14ac:dyDescent="0.25">
      <c r="A1963">
        <v>0</v>
      </c>
      <c r="B1963" s="170">
        <v>4.1574099999999996</v>
      </c>
      <c r="C1963" s="170">
        <v>5.8581700000000003</v>
      </c>
      <c r="D1963" s="180">
        <v>3.2851000000000002E-9</v>
      </c>
      <c r="F1963">
        <v>0</v>
      </c>
      <c r="G1963" s="170">
        <v>4.1574099999999996</v>
      </c>
      <c r="H1963">
        <v>5.8581700000000003</v>
      </c>
      <c r="I1963" s="170">
        <v>5.2261E-5</v>
      </c>
      <c r="L1963" s="170"/>
      <c r="M1963" s="183">
        <v>0</v>
      </c>
      <c r="N1963" s="111">
        <v>4.1574099999999996</v>
      </c>
      <c r="O1963">
        <v>5.8581700000000003</v>
      </c>
      <c r="P1963" s="170">
        <v>4.5420000000000002E-9</v>
      </c>
      <c r="Q1963" s="170"/>
      <c r="R1963">
        <v>0</v>
      </c>
      <c r="S1963">
        <v>4.1574099999999996</v>
      </c>
      <c r="T1963">
        <v>5.8581700000000003</v>
      </c>
      <c r="U1963" s="170">
        <v>2.3033E-4</v>
      </c>
    </row>
    <row r="1964" spans="1:21" x14ac:dyDescent="0.25">
      <c r="A1964">
        <v>0</v>
      </c>
      <c r="B1964" s="170">
        <v>4.1574099999999996</v>
      </c>
      <c r="C1964" s="170">
        <v>6.0471399999999997</v>
      </c>
      <c r="D1964" s="180">
        <v>2.5555000000000001E-9</v>
      </c>
      <c r="F1964">
        <v>0</v>
      </c>
      <c r="G1964" s="170">
        <v>4.1574099999999996</v>
      </c>
      <c r="H1964">
        <v>6.0471399999999997</v>
      </c>
      <c r="I1964" s="170">
        <v>4.1483999999999998E-5</v>
      </c>
      <c r="L1964" s="170"/>
      <c r="M1964" s="183">
        <v>0</v>
      </c>
      <c r="N1964" s="111">
        <v>4.1574099999999996</v>
      </c>
      <c r="O1964">
        <v>6.0471399999999997</v>
      </c>
      <c r="P1964" s="170">
        <v>3.693E-9</v>
      </c>
      <c r="Q1964" s="170"/>
      <c r="R1964">
        <v>0</v>
      </c>
      <c r="S1964">
        <v>4.1574099999999996</v>
      </c>
      <c r="T1964">
        <v>6.0471399999999997</v>
      </c>
      <c r="U1964" s="170">
        <v>2.2267000000000001E-4</v>
      </c>
    </row>
    <row r="1965" spans="1:21" x14ac:dyDescent="0.25">
      <c r="A1965">
        <v>0</v>
      </c>
      <c r="B1965" s="170">
        <v>4.1574099999999996</v>
      </c>
      <c r="C1965" s="170">
        <v>6.23611</v>
      </c>
      <c r="D1965" s="180">
        <v>1.9841999999999998E-9</v>
      </c>
      <c r="F1965">
        <v>0</v>
      </c>
      <c r="G1965" s="170">
        <v>4.1574099999999996</v>
      </c>
      <c r="H1965">
        <v>6.23611</v>
      </c>
      <c r="I1965" s="170">
        <v>3.2685999999999998E-5</v>
      </c>
      <c r="L1965" s="170"/>
      <c r="M1965" s="183">
        <v>0</v>
      </c>
      <c r="N1965" s="111">
        <v>4.1574099999999996</v>
      </c>
      <c r="O1965">
        <v>6.23611</v>
      </c>
      <c r="P1965" s="170">
        <v>3.0129999999999998E-9</v>
      </c>
      <c r="Q1965" s="170"/>
      <c r="R1965">
        <v>0</v>
      </c>
      <c r="S1965">
        <v>4.1574099999999996</v>
      </c>
      <c r="T1965">
        <v>6.23611</v>
      </c>
      <c r="U1965" s="170">
        <v>2.1455000000000001E-4</v>
      </c>
    </row>
    <row r="1966" spans="1:21" x14ac:dyDescent="0.25">
      <c r="A1966">
        <v>0</v>
      </c>
      <c r="B1966" s="170">
        <v>4.1574099999999996</v>
      </c>
      <c r="C1966" s="170">
        <v>6.42509</v>
      </c>
      <c r="D1966" s="180">
        <v>1.5357E-9</v>
      </c>
      <c r="F1966">
        <v>0</v>
      </c>
      <c r="G1966" s="170">
        <v>4.1574099999999996</v>
      </c>
      <c r="H1966">
        <v>6.42509</v>
      </c>
      <c r="I1966" s="170">
        <v>2.5564000000000001E-5</v>
      </c>
      <c r="L1966" s="170"/>
      <c r="M1966" s="183">
        <v>0</v>
      </c>
      <c r="N1966" s="111">
        <v>4.1574099999999996</v>
      </c>
      <c r="O1966">
        <v>6.42509</v>
      </c>
      <c r="P1966" s="170">
        <v>2.4654999999999998E-9</v>
      </c>
      <c r="Q1966" s="170"/>
      <c r="R1966">
        <v>0</v>
      </c>
      <c r="S1966">
        <v>4.1574099999999996</v>
      </c>
      <c r="T1966">
        <v>6.42509</v>
      </c>
      <c r="U1966" s="170">
        <v>2.0604999999999999E-4</v>
      </c>
    </row>
    <row r="1967" spans="1:21" x14ac:dyDescent="0.25">
      <c r="A1967">
        <v>0</v>
      </c>
      <c r="B1967" s="170">
        <v>4.1574099999999996</v>
      </c>
      <c r="C1967" s="170">
        <v>6.6140600000000003</v>
      </c>
      <c r="D1967" s="180">
        <v>1.1835000000000001E-9</v>
      </c>
      <c r="F1967">
        <v>0</v>
      </c>
      <c r="G1967" s="170">
        <v>4.1574099999999996</v>
      </c>
      <c r="H1967">
        <v>6.6140600000000003</v>
      </c>
      <c r="I1967" s="170">
        <v>1.9847000000000002E-5</v>
      </c>
      <c r="L1967" s="170"/>
      <c r="M1967" s="183">
        <v>0</v>
      </c>
      <c r="N1967" s="111">
        <v>4.1574099999999996</v>
      </c>
      <c r="O1967">
        <v>6.6140600000000003</v>
      </c>
      <c r="P1967" s="170">
        <v>2.0233999999999999E-9</v>
      </c>
      <c r="Q1967" s="170"/>
      <c r="R1967">
        <v>0</v>
      </c>
      <c r="S1967">
        <v>4.1574099999999996</v>
      </c>
      <c r="T1967">
        <v>6.6140600000000003</v>
      </c>
      <c r="U1967" s="170">
        <v>1.9725E-4</v>
      </c>
    </row>
    <row r="1968" spans="1:21" x14ac:dyDescent="0.25">
      <c r="A1968">
        <v>0</v>
      </c>
      <c r="B1968" s="170">
        <v>4.1574099999999996</v>
      </c>
      <c r="C1968" s="170">
        <v>6.8030299999999997</v>
      </c>
      <c r="D1968" s="180">
        <v>9.0740999999999997E-10</v>
      </c>
      <c r="F1968">
        <v>0</v>
      </c>
      <c r="G1968" s="170">
        <v>4.1574099999999996</v>
      </c>
      <c r="H1968">
        <v>6.8030299999999997</v>
      </c>
      <c r="I1968" s="170">
        <v>1.5296000000000001E-5</v>
      </c>
      <c r="L1968" s="170"/>
      <c r="M1968" s="183">
        <v>0</v>
      </c>
      <c r="N1968" s="111">
        <v>4.1574099999999996</v>
      </c>
      <c r="O1968">
        <v>6.8030299999999997</v>
      </c>
      <c r="P1968" s="170">
        <v>1.6655999999999999E-9</v>
      </c>
      <c r="Q1968" s="170"/>
      <c r="R1968">
        <v>0</v>
      </c>
      <c r="S1968">
        <v>4.1574099999999996</v>
      </c>
      <c r="T1968">
        <v>6.8030299999999997</v>
      </c>
      <c r="U1968" s="170">
        <v>1.8823000000000001E-4</v>
      </c>
    </row>
    <row r="1969" spans="1:21" x14ac:dyDescent="0.25">
      <c r="A1969">
        <v>0</v>
      </c>
      <c r="B1969" s="170">
        <v>4.1574099999999996</v>
      </c>
      <c r="C1969" s="170">
        <v>6.9920099999999996</v>
      </c>
      <c r="D1969" s="180">
        <v>6.9174000000000003E-10</v>
      </c>
      <c r="F1969">
        <v>0</v>
      </c>
      <c r="G1969" s="170">
        <v>4.1574099999999996</v>
      </c>
      <c r="H1969">
        <v>6.9920099999999996</v>
      </c>
      <c r="I1969" s="170">
        <v>1.1702000000000001E-5</v>
      </c>
      <c r="L1969" s="170"/>
      <c r="M1969" s="183">
        <v>0</v>
      </c>
      <c r="N1969" s="111">
        <v>4.1574099999999996</v>
      </c>
      <c r="O1969">
        <v>6.9920099999999996</v>
      </c>
      <c r="P1969" s="170">
        <v>1.3759E-9</v>
      </c>
      <c r="Q1969" s="170"/>
      <c r="R1969">
        <v>0</v>
      </c>
      <c r="S1969">
        <v>4.1574099999999996</v>
      </c>
      <c r="T1969">
        <v>6.9920099999999996</v>
      </c>
      <c r="U1969" s="170">
        <v>1.7907E-4</v>
      </c>
    </row>
    <row r="1970" spans="1:21" x14ac:dyDescent="0.25">
      <c r="A1970">
        <v>0</v>
      </c>
      <c r="B1970" s="170">
        <v>4.1574099999999996</v>
      </c>
      <c r="C1970" s="170">
        <v>7.1809799999999999</v>
      </c>
      <c r="D1970" s="180">
        <v>5.2406000000000005E-10</v>
      </c>
      <c r="F1970">
        <v>0</v>
      </c>
      <c r="G1970" s="170">
        <v>4.1574099999999996</v>
      </c>
      <c r="H1970">
        <v>7.1809799999999999</v>
      </c>
      <c r="I1970" s="170">
        <v>8.8867000000000008E-6</v>
      </c>
      <c r="L1970" s="170"/>
      <c r="M1970" s="183">
        <v>0</v>
      </c>
      <c r="N1970" s="111">
        <v>4.1574099999999996</v>
      </c>
      <c r="O1970">
        <v>7.1809799999999999</v>
      </c>
      <c r="P1970" s="170">
        <v>1.1411999999999999E-9</v>
      </c>
      <c r="Q1970" s="170"/>
      <c r="R1970">
        <v>0</v>
      </c>
      <c r="S1970">
        <v>4.1574099999999996</v>
      </c>
      <c r="T1970">
        <v>7.1809799999999999</v>
      </c>
      <c r="U1970" s="170">
        <v>1.6982999999999999E-4</v>
      </c>
    </row>
    <row r="1971" spans="1:21" x14ac:dyDescent="0.25">
      <c r="A1971">
        <v>0</v>
      </c>
      <c r="B1971" s="170">
        <v>4.1574099999999996</v>
      </c>
      <c r="C1971" s="170">
        <v>7.3699500000000002</v>
      </c>
      <c r="D1971" s="180">
        <v>3.9443999999999998E-10</v>
      </c>
      <c r="F1971">
        <v>0</v>
      </c>
      <c r="G1971" s="170">
        <v>4.1574099999999996</v>
      </c>
      <c r="H1971">
        <v>7.3699500000000002</v>
      </c>
      <c r="I1971" s="170">
        <v>6.6993999999999998E-6</v>
      </c>
      <c r="L1971" s="170"/>
      <c r="M1971" s="183">
        <v>0</v>
      </c>
      <c r="N1971" s="111">
        <v>4.1574099999999996</v>
      </c>
      <c r="O1971">
        <v>7.3699500000000002</v>
      </c>
      <c r="P1971" s="170">
        <v>9.5102000000000009E-10</v>
      </c>
      <c r="Q1971" s="170"/>
      <c r="R1971">
        <v>0</v>
      </c>
      <c r="S1971">
        <v>4.1574099999999996</v>
      </c>
      <c r="T1971">
        <v>7.3699500000000002</v>
      </c>
      <c r="U1971" s="170">
        <v>1.6058000000000001E-4</v>
      </c>
    </row>
    <row r="1972" spans="1:21" x14ac:dyDescent="0.25">
      <c r="A1972">
        <v>0</v>
      </c>
      <c r="B1972" s="170">
        <v>4.1574099999999996</v>
      </c>
      <c r="C1972" s="170">
        <v>7.5589199999999996</v>
      </c>
      <c r="D1972" s="180">
        <v>2.9486E-10</v>
      </c>
      <c r="F1972">
        <v>0</v>
      </c>
      <c r="G1972" s="170">
        <v>4.1574099999999996</v>
      </c>
      <c r="H1972">
        <v>7.5589199999999996</v>
      </c>
      <c r="I1972" s="170">
        <v>5.0135000000000004E-6</v>
      </c>
      <c r="L1972" s="170"/>
      <c r="M1972" s="183">
        <v>0</v>
      </c>
      <c r="N1972" s="111">
        <v>4.1574099999999996</v>
      </c>
      <c r="O1972">
        <v>7.5589199999999996</v>
      </c>
      <c r="P1972" s="170">
        <v>7.9672000000000002E-10</v>
      </c>
      <c r="Q1972" s="170"/>
      <c r="R1972">
        <v>0</v>
      </c>
      <c r="S1972">
        <v>4.1574099999999996</v>
      </c>
      <c r="T1972">
        <v>7.5589199999999996</v>
      </c>
      <c r="U1972" s="170">
        <v>1.5139999999999999E-4</v>
      </c>
    </row>
    <row r="1973" spans="1:21" x14ac:dyDescent="0.25">
      <c r="A1973">
        <v>0</v>
      </c>
      <c r="B1973" s="170">
        <v>4.1574099999999996</v>
      </c>
      <c r="C1973" s="170">
        <v>7.7478999999999996</v>
      </c>
      <c r="D1973" s="180">
        <v>2.1889000000000001E-10</v>
      </c>
      <c r="F1973">
        <v>0</v>
      </c>
      <c r="G1973" s="170">
        <v>4.1574099999999996</v>
      </c>
      <c r="H1973">
        <v>7.7478999999999996</v>
      </c>
      <c r="I1973" s="170">
        <v>3.7243999999999999E-6</v>
      </c>
      <c r="L1973" s="170"/>
      <c r="M1973" s="183">
        <v>0</v>
      </c>
      <c r="N1973" s="111">
        <v>4.1574099999999996</v>
      </c>
      <c r="O1973">
        <v>7.7478999999999996</v>
      </c>
      <c r="P1973" s="170">
        <v>6.7138999999999999E-10</v>
      </c>
      <c r="Q1973" s="170"/>
      <c r="R1973">
        <v>0</v>
      </c>
      <c r="S1973">
        <v>4.1574099999999996</v>
      </c>
      <c r="T1973">
        <v>7.7478999999999996</v>
      </c>
      <c r="U1973" s="170">
        <v>1.4233E-4</v>
      </c>
    </row>
    <row r="1974" spans="1:21" x14ac:dyDescent="0.25">
      <c r="A1974">
        <v>0</v>
      </c>
      <c r="B1974" s="170">
        <v>4.1574099999999996</v>
      </c>
      <c r="C1974" s="170">
        <v>7.9368699999999999</v>
      </c>
      <c r="D1974" s="180">
        <v>1.6134999999999999E-10</v>
      </c>
      <c r="F1974">
        <v>0</v>
      </c>
      <c r="G1974" s="170">
        <v>4.1574099999999996</v>
      </c>
      <c r="H1974">
        <v>7.9368699999999999</v>
      </c>
      <c r="I1974" s="170">
        <v>2.7464999999999999E-6</v>
      </c>
      <c r="L1974" s="170"/>
      <c r="M1974" s="183">
        <v>0</v>
      </c>
      <c r="N1974" s="111">
        <v>4.1574099999999996</v>
      </c>
      <c r="O1974">
        <v>7.9368699999999999</v>
      </c>
      <c r="P1974" s="170">
        <v>5.6935E-10</v>
      </c>
      <c r="Q1974" s="170"/>
      <c r="R1974">
        <v>0</v>
      </c>
      <c r="S1974">
        <v>4.1574099999999996</v>
      </c>
      <c r="T1974">
        <v>7.9368699999999999</v>
      </c>
      <c r="U1974" s="170">
        <v>1.3343E-4</v>
      </c>
    </row>
    <row r="1975" spans="1:21" x14ac:dyDescent="0.25">
      <c r="A1975">
        <v>0</v>
      </c>
      <c r="B1975" s="170">
        <v>4.1574099999999996</v>
      </c>
      <c r="C1975" s="170">
        <v>8.1258400000000002</v>
      </c>
      <c r="D1975" s="180">
        <v>1.1807999999999999E-10</v>
      </c>
      <c r="F1975">
        <v>0</v>
      </c>
      <c r="G1975" s="170">
        <v>4.1574099999999996</v>
      </c>
      <c r="H1975">
        <v>8.1258400000000002</v>
      </c>
      <c r="I1975" s="170">
        <v>2.0105999999999999E-6</v>
      </c>
      <c r="L1975" s="170"/>
      <c r="M1975" s="183">
        <v>0</v>
      </c>
      <c r="N1975" s="111">
        <v>4.1574099999999996</v>
      </c>
      <c r="O1975">
        <v>8.1258400000000002</v>
      </c>
      <c r="P1975" s="170">
        <v>4.8598999999999999E-10</v>
      </c>
      <c r="Q1975" s="170"/>
      <c r="R1975">
        <v>0</v>
      </c>
      <c r="S1975">
        <v>4.1574099999999996</v>
      </c>
      <c r="T1975">
        <v>8.1258400000000002</v>
      </c>
      <c r="U1975" s="170">
        <v>1.2474E-4</v>
      </c>
    </row>
    <row r="1976" spans="1:21" x14ac:dyDescent="0.25">
      <c r="A1976">
        <v>0</v>
      </c>
      <c r="B1976" s="170">
        <v>4.1574099999999996</v>
      </c>
      <c r="C1976" s="170">
        <v>8.3148199999999992</v>
      </c>
      <c r="D1976" s="180">
        <v>8.5789999999999995E-11</v>
      </c>
      <c r="F1976">
        <v>0</v>
      </c>
      <c r="G1976" s="170">
        <v>4.1574099999999996</v>
      </c>
      <c r="H1976">
        <v>8.3148199999999992</v>
      </c>
      <c r="I1976" s="170">
        <v>1.4610000000000001E-6</v>
      </c>
      <c r="L1976" s="170"/>
      <c r="M1976" s="183">
        <v>0</v>
      </c>
      <c r="N1976" s="111">
        <v>4.1574099999999996</v>
      </c>
      <c r="O1976">
        <v>8.3148199999999992</v>
      </c>
      <c r="P1976" s="170">
        <v>4.1759999999999998E-10</v>
      </c>
      <c r="Q1976" s="170"/>
      <c r="R1976">
        <v>0</v>
      </c>
      <c r="S1976">
        <v>4.1574099999999996</v>
      </c>
      <c r="T1976">
        <v>8.3148199999999992</v>
      </c>
      <c r="U1976" s="170">
        <v>1.1631E-4</v>
      </c>
    </row>
    <row r="1977" spans="1:21" x14ac:dyDescent="0.25">
      <c r="A1977">
        <v>0</v>
      </c>
      <c r="B1977" s="170">
        <v>4.1574099999999996</v>
      </c>
      <c r="C1977" s="170">
        <v>8.5037900000000004</v>
      </c>
      <c r="D1977" s="180">
        <v>6.1879999999999997E-11</v>
      </c>
      <c r="F1977">
        <v>0</v>
      </c>
      <c r="G1977" s="170">
        <v>4.1574099999999996</v>
      </c>
      <c r="H1977">
        <v>8.5037900000000004</v>
      </c>
      <c r="I1977" s="170">
        <v>1.054E-6</v>
      </c>
      <c r="L1977" s="170"/>
      <c r="M1977" s="183">
        <v>0</v>
      </c>
      <c r="N1977" s="111">
        <v>4.1574099999999996</v>
      </c>
      <c r="O1977">
        <v>8.5037900000000004</v>
      </c>
      <c r="P1977" s="170">
        <v>3.6117E-10</v>
      </c>
      <c r="Q1977" s="170"/>
      <c r="R1977">
        <v>0</v>
      </c>
      <c r="S1977">
        <v>4.1574099999999996</v>
      </c>
      <c r="T1977">
        <v>8.5037900000000004</v>
      </c>
      <c r="U1977" s="170">
        <v>1.0817E-4</v>
      </c>
    </row>
    <row r="1978" spans="1:21" x14ac:dyDescent="0.25">
      <c r="A1978">
        <v>0</v>
      </c>
      <c r="B1978" s="170">
        <v>4.1574099999999996</v>
      </c>
      <c r="C1978" s="170">
        <v>8.6927599999999998</v>
      </c>
      <c r="D1978" s="180">
        <v>4.4308999999999998E-11</v>
      </c>
      <c r="F1978">
        <v>0</v>
      </c>
      <c r="G1978" s="170">
        <v>4.1574099999999996</v>
      </c>
      <c r="H1978">
        <v>8.6927599999999998</v>
      </c>
      <c r="I1978" s="170">
        <v>7.5473999999999999E-7</v>
      </c>
      <c r="L1978" s="170"/>
      <c r="M1978" s="183">
        <v>0</v>
      </c>
      <c r="N1978" s="111">
        <v>4.1574099999999996</v>
      </c>
      <c r="O1978">
        <v>8.6927599999999998</v>
      </c>
      <c r="P1978" s="170">
        <v>3.1429000000000001E-10</v>
      </c>
      <c r="Q1978" s="170"/>
      <c r="R1978">
        <v>0</v>
      </c>
      <c r="S1978">
        <v>4.1574099999999996</v>
      </c>
      <c r="T1978">
        <v>8.6927599999999998</v>
      </c>
      <c r="U1978" s="170">
        <v>1.0034E-4</v>
      </c>
    </row>
    <row r="1979" spans="1:21" x14ac:dyDescent="0.25">
      <c r="A1979">
        <v>0</v>
      </c>
      <c r="B1979" s="170">
        <v>4.1574099999999996</v>
      </c>
      <c r="C1979" s="170">
        <v>8.8817400000000006</v>
      </c>
      <c r="D1979" s="180">
        <v>3.1495999999999999E-11</v>
      </c>
      <c r="F1979">
        <v>0</v>
      </c>
      <c r="G1979" s="170">
        <v>4.1574099999999996</v>
      </c>
      <c r="H1979">
        <v>8.8817400000000006</v>
      </c>
      <c r="I1979" s="170">
        <v>5.3651999999999999E-7</v>
      </c>
      <c r="L1979" s="170"/>
      <c r="M1979" s="183">
        <v>0</v>
      </c>
      <c r="N1979" s="111">
        <v>4.1574099999999996</v>
      </c>
      <c r="O1979">
        <v>8.8817400000000006</v>
      </c>
      <c r="P1979" s="170">
        <v>2.7505999999999998E-10</v>
      </c>
      <c r="Q1979" s="170"/>
      <c r="R1979">
        <v>0</v>
      </c>
      <c r="S1979">
        <v>4.1574099999999996</v>
      </c>
      <c r="T1979">
        <v>8.8817400000000006</v>
      </c>
      <c r="U1979" s="170">
        <v>9.2841000000000001E-5</v>
      </c>
    </row>
    <row r="1980" spans="1:21" x14ac:dyDescent="0.25">
      <c r="A1980">
        <v>0</v>
      </c>
      <c r="B1980" s="170">
        <v>4.1574099999999996</v>
      </c>
      <c r="C1980" s="170">
        <v>9.0707100000000001</v>
      </c>
      <c r="D1980" s="180">
        <v>2.2225E-11</v>
      </c>
      <c r="F1980">
        <v>0</v>
      </c>
      <c r="G1980" s="170">
        <v>4.1574099999999996</v>
      </c>
      <c r="H1980">
        <v>9.0707100000000001</v>
      </c>
      <c r="I1980" s="170">
        <v>3.7860000000000002E-7</v>
      </c>
      <c r="L1980" s="170"/>
      <c r="M1980" s="183">
        <v>0</v>
      </c>
      <c r="N1980" s="111">
        <v>4.1574099999999996</v>
      </c>
      <c r="O1980">
        <v>9.0707100000000001</v>
      </c>
      <c r="P1980" s="170">
        <v>2.4196000000000001E-10</v>
      </c>
      <c r="Q1980" s="170"/>
      <c r="R1980">
        <v>0</v>
      </c>
      <c r="S1980">
        <v>4.1574099999999996</v>
      </c>
      <c r="T1980">
        <v>9.0707100000000001</v>
      </c>
      <c r="U1980" s="170">
        <v>8.5694999999999999E-5</v>
      </c>
    </row>
    <row r="1981" spans="1:21" x14ac:dyDescent="0.25">
      <c r="A1981">
        <v>0</v>
      </c>
      <c r="B1981" s="170">
        <v>4.1574099999999996</v>
      </c>
      <c r="C1981" s="170">
        <v>9.2596799999999995</v>
      </c>
      <c r="D1981" s="180">
        <v>1.5568999999999999E-11</v>
      </c>
      <c r="F1981">
        <v>0</v>
      </c>
      <c r="G1981" s="170">
        <v>4.1574099999999996</v>
      </c>
      <c r="H1981">
        <v>9.2596799999999995</v>
      </c>
      <c r="I1981" s="170">
        <v>2.6520999999999998E-7</v>
      </c>
      <c r="L1981" s="170"/>
      <c r="M1981" s="183">
        <v>0</v>
      </c>
      <c r="N1981" s="111">
        <v>4.1574099999999996</v>
      </c>
      <c r="O1981">
        <v>9.2596799999999995</v>
      </c>
      <c r="P1981" s="170">
        <v>2.1378999999999999E-10</v>
      </c>
      <c r="Q1981" s="170"/>
      <c r="R1981">
        <v>0</v>
      </c>
      <c r="S1981">
        <v>4.1574099999999996</v>
      </c>
      <c r="T1981">
        <v>9.2596799999999995</v>
      </c>
      <c r="U1981" s="170">
        <v>7.8912000000000006E-5</v>
      </c>
    </row>
    <row r="1982" spans="1:21" x14ac:dyDescent="0.25">
      <c r="A1982">
        <v>0</v>
      </c>
      <c r="B1982" s="170">
        <v>4.3463799999999999</v>
      </c>
      <c r="C1982" s="170">
        <v>-1.8897299999999999</v>
      </c>
      <c r="D1982" s="180">
        <v>1.2450999999999999E-6</v>
      </c>
      <c r="F1982">
        <v>0</v>
      </c>
      <c r="G1982" s="170">
        <v>4.3463799999999999</v>
      </c>
      <c r="H1982">
        <v>-1.8897299999999999</v>
      </c>
      <c r="I1982" s="170">
        <v>9.6582000000000005E-4</v>
      </c>
      <c r="L1982" s="170"/>
      <c r="M1982" s="183">
        <v>0</v>
      </c>
      <c r="N1982" s="111">
        <v>4.3463799999999999</v>
      </c>
      <c r="O1982">
        <v>-1.8897299999999999</v>
      </c>
      <c r="P1982" s="170">
        <v>1.2360999999999999E-6</v>
      </c>
      <c r="Q1982" s="170"/>
      <c r="R1982">
        <v>0</v>
      </c>
      <c r="S1982">
        <v>4.3463799999999999</v>
      </c>
      <c r="T1982">
        <v>-1.8897299999999999</v>
      </c>
      <c r="U1982" s="170">
        <v>2.4500999999999999E-4</v>
      </c>
    </row>
    <row r="1983" spans="1:21" x14ac:dyDescent="0.25">
      <c r="A1983">
        <v>0</v>
      </c>
      <c r="B1983" s="170">
        <v>4.3463799999999999</v>
      </c>
      <c r="C1983" s="170">
        <v>-1.70075</v>
      </c>
      <c r="D1983" s="180">
        <v>1.5815E-6</v>
      </c>
      <c r="F1983">
        <v>0</v>
      </c>
      <c r="G1983" s="170">
        <v>4.3463799999999999</v>
      </c>
      <c r="H1983">
        <v>-1.70075</v>
      </c>
      <c r="I1983" s="170">
        <v>1.0263E-3</v>
      </c>
      <c r="L1983" s="170"/>
      <c r="M1983" s="183">
        <v>0</v>
      </c>
      <c r="N1983" s="111">
        <v>4.3463799999999999</v>
      </c>
      <c r="O1983">
        <v>-1.70075</v>
      </c>
      <c r="P1983" s="170">
        <v>1.5694E-6</v>
      </c>
      <c r="Q1983" s="170"/>
      <c r="R1983">
        <v>0</v>
      </c>
      <c r="S1983">
        <v>4.3463799999999999</v>
      </c>
      <c r="T1983">
        <v>-1.70075</v>
      </c>
      <c r="U1983" s="170">
        <v>2.4180999999999999E-4</v>
      </c>
    </row>
    <row r="1984" spans="1:21" x14ac:dyDescent="0.25">
      <c r="A1984">
        <v>0</v>
      </c>
      <c r="B1984" s="170">
        <v>4.3463799999999999</v>
      </c>
      <c r="C1984" s="170">
        <v>-1.5117799999999999</v>
      </c>
      <c r="D1984" s="180">
        <v>1.9651E-6</v>
      </c>
      <c r="F1984">
        <v>0</v>
      </c>
      <c r="G1984" s="170">
        <v>4.3463799999999999</v>
      </c>
      <c r="H1984">
        <v>-1.5117799999999999</v>
      </c>
      <c r="I1984" s="170">
        <v>1.0828000000000001E-3</v>
      </c>
      <c r="L1984" s="170"/>
      <c r="M1984" s="183">
        <v>0</v>
      </c>
      <c r="N1984" s="111">
        <v>4.3463799999999999</v>
      </c>
      <c r="O1984">
        <v>-1.5117799999999999</v>
      </c>
      <c r="P1984" s="170">
        <v>1.9497000000000002E-6</v>
      </c>
      <c r="Q1984" s="170"/>
      <c r="R1984">
        <v>0</v>
      </c>
      <c r="S1984">
        <v>4.3463799999999999</v>
      </c>
      <c r="T1984">
        <v>-1.5117799999999999</v>
      </c>
      <c r="U1984" s="170">
        <v>2.3881E-4</v>
      </c>
    </row>
    <row r="1985" spans="1:21" x14ac:dyDescent="0.25">
      <c r="A1985">
        <v>0</v>
      </c>
      <c r="B1985" s="170">
        <v>4.3463799999999999</v>
      </c>
      <c r="C1985" s="170">
        <v>-1.32281</v>
      </c>
      <c r="D1985" s="180">
        <v>2.3856000000000001E-6</v>
      </c>
      <c r="F1985">
        <v>0</v>
      </c>
      <c r="G1985" s="170">
        <v>4.3463799999999999</v>
      </c>
      <c r="H1985">
        <v>-1.32281</v>
      </c>
      <c r="I1985" s="170">
        <v>1.1343E-3</v>
      </c>
      <c r="L1985" s="170"/>
      <c r="M1985" s="183">
        <v>0</v>
      </c>
      <c r="N1985" s="111">
        <v>4.3463799999999999</v>
      </c>
      <c r="O1985">
        <v>-1.32281</v>
      </c>
      <c r="P1985" s="170">
        <v>2.3669000000000002E-6</v>
      </c>
      <c r="Q1985" s="170"/>
      <c r="R1985">
        <v>0</v>
      </c>
      <c r="S1985">
        <v>4.3463799999999999</v>
      </c>
      <c r="T1985">
        <v>-1.32281</v>
      </c>
      <c r="U1985" s="170">
        <v>2.3606000000000001E-4</v>
      </c>
    </row>
    <row r="1986" spans="1:21" x14ac:dyDescent="0.25">
      <c r="A1986">
        <v>0</v>
      </c>
      <c r="B1986" s="170">
        <v>4.3463799999999999</v>
      </c>
      <c r="C1986" s="170">
        <v>-1.1338299999999999</v>
      </c>
      <c r="D1986" s="180">
        <v>2.8270000000000002E-6</v>
      </c>
      <c r="F1986">
        <v>0</v>
      </c>
      <c r="G1986" s="170">
        <v>4.3463799999999999</v>
      </c>
      <c r="H1986">
        <v>-1.1338299999999999</v>
      </c>
      <c r="I1986" s="170">
        <v>1.1802E-3</v>
      </c>
      <c r="L1986" s="170"/>
      <c r="M1986" s="183">
        <v>0</v>
      </c>
      <c r="N1986" s="111">
        <v>4.3463799999999999</v>
      </c>
      <c r="O1986">
        <v>-1.1338299999999999</v>
      </c>
      <c r="P1986" s="170">
        <v>2.8049E-6</v>
      </c>
      <c r="Q1986" s="170"/>
      <c r="R1986">
        <v>0</v>
      </c>
      <c r="S1986">
        <v>4.3463799999999999</v>
      </c>
      <c r="T1986">
        <v>-1.1338299999999999</v>
      </c>
      <c r="U1986" s="170">
        <v>2.3363E-4</v>
      </c>
    </row>
    <row r="1987" spans="1:21" x14ac:dyDescent="0.25">
      <c r="A1987">
        <v>0</v>
      </c>
      <c r="B1987" s="170">
        <v>4.3463799999999999</v>
      </c>
      <c r="C1987" s="170">
        <v>-0.94486000000000003</v>
      </c>
      <c r="D1987" s="180">
        <v>3.2675000000000001E-6</v>
      </c>
      <c r="F1987">
        <v>0</v>
      </c>
      <c r="G1987" s="170">
        <v>4.3463799999999999</v>
      </c>
      <c r="H1987">
        <v>-0.94486000000000003</v>
      </c>
      <c r="I1987" s="170">
        <v>1.2198000000000001E-3</v>
      </c>
      <c r="L1987" s="170"/>
      <c r="M1987" s="183">
        <v>0</v>
      </c>
      <c r="N1987" s="111">
        <v>4.3463799999999999</v>
      </c>
      <c r="O1987">
        <v>-0.94486000000000003</v>
      </c>
      <c r="P1987" s="170">
        <v>3.2422000000000001E-6</v>
      </c>
      <c r="Q1987" s="170"/>
      <c r="R1987">
        <v>0</v>
      </c>
      <c r="S1987">
        <v>4.3463799999999999</v>
      </c>
      <c r="T1987">
        <v>-0.94486000000000003</v>
      </c>
      <c r="U1987" s="170">
        <v>2.3153E-4</v>
      </c>
    </row>
    <row r="1988" spans="1:21" x14ac:dyDescent="0.25">
      <c r="A1988">
        <v>0</v>
      </c>
      <c r="B1988" s="170">
        <v>4.3463799999999999</v>
      </c>
      <c r="C1988" s="170">
        <v>-0.75588999999999995</v>
      </c>
      <c r="D1988" s="180">
        <v>3.6812999999999998E-6</v>
      </c>
      <c r="F1988">
        <v>0</v>
      </c>
      <c r="G1988" s="170">
        <v>4.3463799999999999</v>
      </c>
      <c r="H1988">
        <v>-0.75588999999999995</v>
      </c>
      <c r="I1988" s="170">
        <v>1.2528999999999999E-3</v>
      </c>
      <c r="L1988" s="170"/>
      <c r="M1988" s="183">
        <v>0</v>
      </c>
      <c r="N1988" s="111">
        <v>4.3463799999999999</v>
      </c>
      <c r="O1988">
        <v>-0.75588999999999995</v>
      </c>
      <c r="P1988" s="170">
        <v>3.6530999999999998E-6</v>
      </c>
      <c r="Q1988" s="170"/>
      <c r="R1988">
        <v>0</v>
      </c>
      <c r="S1988">
        <v>4.3463799999999999</v>
      </c>
      <c r="T1988">
        <v>-0.75588999999999995</v>
      </c>
      <c r="U1988" s="170">
        <v>2.2981E-4</v>
      </c>
    </row>
    <row r="1989" spans="1:21" x14ac:dyDescent="0.25">
      <c r="A1989">
        <v>0</v>
      </c>
      <c r="B1989" s="170">
        <v>4.3463799999999999</v>
      </c>
      <c r="C1989" s="170">
        <v>-0.56691999999999998</v>
      </c>
      <c r="D1989" s="180">
        <v>4.0408999999999997E-6</v>
      </c>
      <c r="F1989">
        <v>0</v>
      </c>
      <c r="G1989" s="170">
        <v>4.3463799999999999</v>
      </c>
      <c r="H1989">
        <v>-0.56691999999999998</v>
      </c>
      <c r="I1989" s="170">
        <v>1.2788000000000001E-3</v>
      </c>
      <c r="L1989" s="170"/>
      <c r="M1989" s="183">
        <v>0</v>
      </c>
      <c r="N1989" s="111">
        <v>4.3463799999999999</v>
      </c>
      <c r="O1989">
        <v>-0.56691999999999998</v>
      </c>
      <c r="P1989" s="170">
        <v>4.0103000000000004E-6</v>
      </c>
      <c r="Q1989" s="170"/>
      <c r="R1989">
        <v>0</v>
      </c>
      <c r="S1989">
        <v>4.3463799999999999</v>
      </c>
      <c r="T1989">
        <v>-0.56691999999999998</v>
      </c>
      <c r="U1989" s="170">
        <v>2.2845999999999999E-4</v>
      </c>
    </row>
    <row r="1990" spans="1:21" x14ac:dyDescent="0.25">
      <c r="A1990">
        <v>0</v>
      </c>
      <c r="B1990" s="170">
        <v>4.3463799999999999</v>
      </c>
      <c r="C1990" s="170">
        <v>-0.37794</v>
      </c>
      <c r="D1990" s="180">
        <v>4.3201000000000004E-6</v>
      </c>
      <c r="F1990">
        <v>0</v>
      </c>
      <c r="G1990" s="170">
        <v>4.3463799999999999</v>
      </c>
      <c r="H1990">
        <v>-0.37794</v>
      </c>
      <c r="I1990" s="170">
        <v>1.2976000000000001E-3</v>
      </c>
      <c r="L1990" s="170"/>
      <c r="M1990" s="183">
        <v>0</v>
      </c>
      <c r="N1990" s="111">
        <v>4.3463799999999999</v>
      </c>
      <c r="O1990">
        <v>-0.37794</v>
      </c>
      <c r="P1990" s="170">
        <v>4.2876999999999996E-6</v>
      </c>
      <c r="Q1990" s="170"/>
      <c r="R1990">
        <v>0</v>
      </c>
      <c r="S1990">
        <v>4.3463799999999999</v>
      </c>
      <c r="T1990">
        <v>-0.37794</v>
      </c>
      <c r="U1990" s="170">
        <v>2.275E-4</v>
      </c>
    </row>
    <row r="1991" spans="1:21" x14ac:dyDescent="0.25">
      <c r="A1991">
        <v>0</v>
      </c>
      <c r="B1991" s="170">
        <v>4.3463799999999999</v>
      </c>
      <c r="C1991" s="170">
        <v>-0.18897</v>
      </c>
      <c r="D1991" s="180">
        <v>4.4971999999999999E-6</v>
      </c>
      <c r="F1991">
        <v>0</v>
      </c>
      <c r="G1991" s="170">
        <v>4.3463799999999999</v>
      </c>
      <c r="H1991">
        <v>-0.18897</v>
      </c>
      <c r="I1991" s="170">
        <v>1.3089E-3</v>
      </c>
      <c r="L1991" s="170"/>
      <c r="M1991" s="183">
        <v>0</v>
      </c>
      <c r="N1991" s="111">
        <v>4.3463799999999999</v>
      </c>
      <c r="O1991">
        <v>-0.18897</v>
      </c>
      <c r="P1991" s="170">
        <v>4.4637000000000001E-6</v>
      </c>
      <c r="Q1991" s="170"/>
      <c r="R1991">
        <v>0</v>
      </c>
      <c r="S1991">
        <v>4.3463799999999999</v>
      </c>
      <c r="T1991">
        <v>-0.18897</v>
      </c>
      <c r="U1991" s="170">
        <v>2.2692E-4</v>
      </c>
    </row>
    <row r="1992" spans="1:21" x14ac:dyDescent="0.25">
      <c r="A1992">
        <v>0</v>
      </c>
      <c r="B1992" s="170">
        <v>4.3463799999999999</v>
      </c>
      <c r="C1992" s="170">
        <v>0</v>
      </c>
      <c r="D1992" s="180">
        <v>4.5579E-6</v>
      </c>
      <c r="F1992">
        <v>0</v>
      </c>
      <c r="G1992" s="170">
        <v>4.3463799999999999</v>
      </c>
      <c r="H1992">
        <v>0</v>
      </c>
      <c r="I1992" s="170">
        <v>1.3127E-3</v>
      </c>
      <c r="L1992" s="170"/>
      <c r="M1992" s="183">
        <v>0</v>
      </c>
      <c r="N1992" s="111">
        <v>4.3463799999999999</v>
      </c>
      <c r="O1992">
        <v>0</v>
      </c>
      <c r="P1992" s="170">
        <v>4.5240000000000002E-6</v>
      </c>
      <c r="Q1992" s="170"/>
      <c r="R1992">
        <v>0</v>
      </c>
      <c r="S1992">
        <v>4.3463799999999999</v>
      </c>
      <c r="T1992">
        <v>0</v>
      </c>
      <c r="U1992" s="170">
        <v>2.2672999999999999E-4</v>
      </c>
    </row>
    <row r="1993" spans="1:21" x14ac:dyDescent="0.25">
      <c r="A1993">
        <v>0</v>
      </c>
      <c r="B1993" s="170">
        <v>4.3463799999999999</v>
      </c>
      <c r="C1993" s="170">
        <v>0.18898000000000001</v>
      </c>
      <c r="D1993" s="180">
        <v>4.4971999999999999E-6</v>
      </c>
      <c r="F1993">
        <v>0</v>
      </c>
      <c r="G1993" s="170">
        <v>4.3463799999999999</v>
      </c>
      <c r="H1993">
        <v>0.18898000000000001</v>
      </c>
      <c r="I1993" s="170">
        <v>1.3089E-3</v>
      </c>
      <c r="L1993" s="170"/>
      <c r="M1993" s="183">
        <v>0</v>
      </c>
      <c r="N1993" s="111">
        <v>4.3463799999999999</v>
      </c>
      <c r="O1993">
        <v>0.18898000000000001</v>
      </c>
      <c r="P1993" s="170">
        <v>4.4637000000000001E-6</v>
      </c>
      <c r="Q1993" s="170"/>
      <c r="R1993">
        <v>0</v>
      </c>
      <c r="S1993">
        <v>4.3463799999999999</v>
      </c>
      <c r="T1993">
        <v>0.18898000000000001</v>
      </c>
      <c r="U1993" s="170">
        <v>2.2692E-4</v>
      </c>
    </row>
    <row r="1994" spans="1:21" x14ac:dyDescent="0.25">
      <c r="A1994">
        <v>0</v>
      </c>
      <c r="B1994" s="170">
        <v>4.3463799999999999</v>
      </c>
      <c r="C1994" s="170">
        <v>0.37795000000000001</v>
      </c>
      <c r="D1994" s="180">
        <v>4.3201000000000004E-6</v>
      </c>
      <c r="F1994">
        <v>0</v>
      </c>
      <c r="G1994" s="170">
        <v>4.3463799999999999</v>
      </c>
      <c r="H1994">
        <v>0.37795000000000001</v>
      </c>
      <c r="I1994" s="170">
        <v>1.2976000000000001E-3</v>
      </c>
      <c r="L1994" s="170"/>
      <c r="M1994" s="183">
        <v>0</v>
      </c>
      <c r="N1994" s="111">
        <v>4.3463799999999999</v>
      </c>
      <c r="O1994">
        <v>0.37795000000000001</v>
      </c>
      <c r="P1994" s="170">
        <v>4.2876999999999996E-6</v>
      </c>
      <c r="Q1994" s="170"/>
      <c r="R1994">
        <v>0</v>
      </c>
      <c r="S1994">
        <v>4.3463799999999999</v>
      </c>
      <c r="T1994">
        <v>0.37795000000000001</v>
      </c>
      <c r="U1994" s="170">
        <v>2.275E-4</v>
      </c>
    </row>
    <row r="1995" spans="1:21" x14ac:dyDescent="0.25">
      <c r="A1995">
        <v>0</v>
      </c>
      <c r="B1995" s="170">
        <v>4.3463799999999999</v>
      </c>
      <c r="C1995" s="170">
        <v>0.56691999999999998</v>
      </c>
      <c r="D1995" s="180">
        <v>4.0408999999999997E-6</v>
      </c>
      <c r="F1995">
        <v>0</v>
      </c>
      <c r="G1995" s="170">
        <v>4.3463799999999999</v>
      </c>
      <c r="H1995">
        <v>0.56691999999999998</v>
      </c>
      <c r="I1995" s="170">
        <v>1.2788000000000001E-3</v>
      </c>
      <c r="L1995" s="170"/>
      <c r="M1995" s="183">
        <v>0</v>
      </c>
      <c r="N1995" s="111">
        <v>4.3463799999999999</v>
      </c>
      <c r="O1995">
        <v>0.56691999999999998</v>
      </c>
      <c r="P1995" s="170">
        <v>4.0103000000000004E-6</v>
      </c>
      <c r="Q1995" s="170"/>
      <c r="R1995">
        <v>0</v>
      </c>
      <c r="S1995">
        <v>4.3463799999999999</v>
      </c>
      <c r="T1995">
        <v>0.56691999999999998</v>
      </c>
      <c r="U1995" s="170">
        <v>2.2845999999999999E-4</v>
      </c>
    </row>
    <row r="1996" spans="1:21" x14ac:dyDescent="0.25">
      <c r="A1996">
        <v>0</v>
      </c>
      <c r="B1996" s="170">
        <v>4.3463799999999999</v>
      </c>
      <c r="C1996" s="170">
        <v>0.75590000000000002</v>
      </c>
      <c r="D1996" s="180">
        <v>3.6812999999999998E-6</v>
      </c>
      <c r="F1996">
        <v>0</v>
      </c>
      <c r="G1996" s="170">
        <v>4.3463799999999999</v>
      </c>
      <c r="H1996">
        <v>0.75590000000000002</v>
      </c>
      <c r="I1996" s="170">
        <v>1.2528999999999999E-3</v>
      </c>
      <c r="L1996" s="170"/>
      <c r="M1996" s="183">
        <v>0</v>
      </c>
      <c r="N1996" s="111">
        <v>4.3463799999999999</v>
      </c>
      <c r="O1996">
        <v>0.75590000000000002</v>
      </c>
      <c r="P1996" s="170">
        <v>3.6530999999999998E-6</v>
      </c>
      <c r="Q1996" s="170"/>
      <c r="R1996">
        <v>0</v>
      </c>
      <c r="S1996">
        <v>4.3463799999999999</v>
      </c>
      <c r="T1996">
        <v>0.75590000000000002</v>
      </c>
      <c r="U1996" s="170">
        <v>2.2981E-4</v>
      </c>
    </row>
    <row r="1997" spans="1:21" x14ac:dyDescent="0.25">
      <c r="A1997">
        <v>0</v>
      </c>
      <c r="B1997" s="170">
        <v>4.3463799999999999</v>
      </c>
      <c r="C1997" s="170">
        <v>0.94486999999999999</v>
      </c>
      <c r="D1997" s="180">
        <v>3.2675000000000001E-6</v>
      </c>
      <c r="F1997">
        <v>0</v>
      </c>
      <c r="G1997" s="170">
        <v>4.3463799999999999</v>
      </c>
      <c r="H1997">
        <v>0.94486999999999999</v>
      </c>
      <c r="I1997" s="170">
        <v>1.2198000000000001E-3</v>
      </c>
      <c r="L1997" s="170"/>
      <c r="M1997" s="183">
        <v>0</v>
      </c>
      <c r="N1997" s="111">
        <v>4.3463799999999999</v>
      </c>
      <c r="O1997">
        <v>0.94486999999999999</v>
      </c>
      <c r="P1997" s="170">
        <v>3.2422000000000001E-6</v>
      </c>
      <c r="Q1997" s="170"/>
      <c r="R1997">
        <v>0</v>
      </c>
      <c r="S1997">
        <v>4.3463799999999999</v>
      </c>
      <c r="T1997">
        <v>0.94486999999999999</v>
      </c>
      <c r="U1997" s="170">
        <v>2.3153E-4</v>
      </c>
    </row>
    <row r="1998" spans="1:21" x14ac:dyDescent="0.25">
      <c r="A1998">
        <v>0</v>
      </c>
      <c r="B1998" s="170">
        <v>4.3463799999999999</v>
      </c>
      <c r="C1998" s="170">
        <v>1.13384</v>
      </c>
      <c r="D1998" s="180">
        <v>2.8270000000000002E-6</v>
      </c>
      <c r="F1998">
        <v>0</v>
      </c>
      <c r="G1998" s="170">
        <v>4.3463799999999999</v>
      </c>
      <c r="H1998">
        <v>1.13384</v>
      </c>
      <c r="I1998" s="170">
        <v>1.1802E-3</v>
      </c>
      <c r="L1998" s="170"/>
      <c r="M1998" s="183">
        <v>0</v>
      </c>
      <c r="N1998" s="111">
        <v>4.3463799999999999</v>
      </c>
      <c r="O1998">
        <v>1.13384</v>
      </c>
      <c r="P1998" s="170">
        <v>2.8049E-6</v>
      </c>
      <c r="Q1998" s="170"/>
      <c r="R1998">
        <v>0</v>
      </c>
      <c r="S1998">
        <v>4.3463799999999999</v>
      </c>
      <c r="T1998">
        <v>1.13384</v>
      </c>
      <c r="U1998" s="170">
        <v>2.3363E-4</v>
      </c>
    </row>
    <row r="1999" spans="1:21" x14ac:dyDescent="0.25">
      <c r="A1999">
        <v>0</v>
      </c>
      <c r="B1999" s="170">
        <v>4.3463799999999999</v>
      </c>
      <c r="C1999" s="170">
        <v>1.32281</v>
      </c>
      <c r="D1999" s="180">
        <v>2.3856000000000001E-6</v>
      </c>
      <c r="F1999">
        <v>0</v>
      </c>
      <c r="G1999" s="170">
        <v>4.3463799999999999</v>
      </c>
      <c r="H1999">
        <v>1.32281</v>
      </c>
      <c r="I1999" s="170">
        <v>1.1343E-3</v>
      </c>
      <c r="L1999" s="170"/>
      <c r="M1999" s="183">
        <v>0</v>
      </c>
      <c r="N1999" s="111">
        <v>4.3463799999999999</v>
      </c>
      <c r="O1999">
        <v>1.32281</v>
      </c>
      <c r="P1999" s="170">
        <v>2.3669000000000002E-6</v>
      </c>
      <c r="Q1999" s="170"/>
      <c r="R1999">
        <v>0</v>
      </c>
      <c r="S1999">
        <v>4.3463799999999999</v>
      </c>
      <c r="T1999">
        <v>1.32281</v>
      </c>
      <c r="U1999" s="170">
        <v>2.3606000000000001E-4</v>
      </c>
    </row>
    <row r="2000" spans="1:21" x14ac:dyDescent="0.25">
      <c r="A2000">
        <v>0</v>
      </c>
      <c r="B2000" s="170">
        <v>4.3463799999999999</v>
      </c>
      <c r="C2000" s="170">
        <v>1.51179</v>
      </c>
      <c r="D2000" s="180">
        <v>1.9651E-6</v>
      </c>
      <c r="F2000">
        <v>0</v>
      </c>
      <c r="G2000" s="170">
        <v>4.3463799999999999</v>
      </c>
      <c r="H2000">
        <v>1.51179</v>
      </c>
      <c r="I2000" s="170">
        <v>1.0828000000000001E-3</v>
      </c>
      <c r="L2000" s="170"/>
      <c r="M2000" s="183">
        <v>0</v>
      </c>
      <c r="N2000" s="111">
        <v>4.3463799999999999</v>
      </c>
      <c r="O2000">
        <v>1.51179</v>
      </c>
      <c r="P2000" s="170">
        <v>1.9497000000000002E-6</v>
      </c>
      <c r="Q2000" s="170"/>
      <c r="R2000">
        <v>0</v>
      </c>
      <c r="S2000">
        <v>4.3463799999999999</v>
      </c>
      <c r="T2000">
        <v>1.51179</v>
      </c>
      <c r="U2000" s="170">
        <v>2.3881E-4</v>
      </c>
    </row>
    <row r="2001" spans="1:21" x14ac:dyDescent="0.25">
      <c r="A2001">
        <v>0</v>
      </c>
      <c r="B2001" s="170">
        <v>4.3463799999999999</v>
      </c>
      <c r="C2001" s="170">
        <v>1.70076</v>
      </c>
      <c r="D2001" s="180">
        <v>1.5815E-6</v>
      </c>
      <c r="F2001">
        <v>0</v>
      </c>
      <c r="G2001" s="170">
        <v>4.3463799999999999</v>
      </c>
      <c r="H2001">
        <v>1.70076</v>
      </c>
      <c r="I2001" s="170">
        <v>1.0263E-3</v>
      </c>
      <c r="L2001" s="170"/>
      <c r="M2001" s="183">
        <v>0</v>
      </c>
      <c r="N2001" s="111">
        <v>4.3463799999999999</v>
      </c>
      <c r="O2001">
        <v>1.70076</v>
      </c>
      <c r="P2001" s="170">
        <v>1.5694E-6</v>
      </c>
      <c r="Q2001" s="170"/>
      <c r="R2001">
        <v>0</v>
      </c>
      <c r="S2001">
        <v>4.3463799999999999</v>
      </c>
      <c r="T2001">
        <v>1.70076</v>
      </c>
      <c r="U2001" s="170">
        <v>2.4180999999999999E-4</v>
      </c>
    </row>
    <row r="2002" spans="1:21" x14ac:dyDescent="0.25">
      <c r="A2002">
        <v>0</v>
      </c>
      <c r="B2002" s="170">
        <v>4.3463799999999999</v>
      </c>
      <c r="C2002" s="170">
        <v>1.8897299999999999</v>
      </c>
      <c r="D2002" s="180">
        <v>1.2450999999999999E-6</v>
      </c>
      <c r="F2002">
        <v>0</v>
      </c>
      <c r="G2002" s="170">
        <v>4.3463799999999999</v>
      </c>
      <c r="H2002">
        <v>1.8897299999999999</v>
      </c>
      <c r="I2002" s="170">
        <v>9.6582000000000005E-4</v>
      </c>
      <c r="L2002" s="170"/>
      <c r="M2002" s="183">
        <v>0</v>
      </c>
      <c r="N2002" s="111">
        <v>4.3463799999999999</v>
      </c>
      <c r="O2002">
        <v>1.8897299999999999</v>
      </c>
      <c r="P2002" s="170">
        <v>1.2360999999999999E-6</v>
      </c>
      <c r="Q2002" s="170"/>
      <c r="R2002">
        <v>0</v>
      </c>
      <c r="S2002">
        <v>4.3463799999999999</v>
      </c>
      <c r="T2002">
        <v>1.8897299999999999</v>
      </c>
      <c r="U2002" s="170">
        <v>2.4500999999999999E-4</v>
      </c>
    </row>
    <row r="2003" spans="1:21" x14ac:dyDescent="0.25">
      <c r="A2003">
        <v>0</v>
      </c>
      <c r="B2003" s="170">
        <v>4.3463799999999999</v>
      </c>
      <c r="C2003" s="170">
        <v>2.0787100000000001</v>
      </c>
      <c r="D2003" s="180">
        <v>9.6023999999999997E-7</v>
      </c>
      <c r="F2003">
        <v>0</v>
      </c>
      <c r="G2003" s="170">
        <v>4.3463799999999999</v>
      </c>
      <c r="H2003">
        <v>2.0787100000000001</v>
      </c>
      <c r="I2003" s="170">
        <v>9.0209999999999997E-4</v>
      </c>
      <c r="L2003" s="170"/>
      <c r="M2003" s="183">
        <v>0</v>
      </c>
      <c r="N2003" s="111">
        <v>4.3463799999999999</v>
      </c>
      <c r="O2003">
        <v>2.0787100000000001</v>
      </c>
      <c r="P2003" s="170">
        <v>9.5393999999999992E-7</v>
      </c>
      <c r="Q2003" s="170"/>
      <c r="R2003">
        <v>0</v>
      </c>
      <c r="S2003">
        <v>4.3463799999999999</v>
      </c>
      <c r="T2003">
        <v>2.0787100000000001</v>
      </c>
      <c r="U2003" s="170">
        <v>2.4834E-4</v>
      </c>
    </row>
    <row r="2004" spans="1:21" x14ac:dyDescent="0.25">
      <c r="A2004">
        <v>0</v>
      </c>
      <c r="B2004" s="170">
        <v>4.3463799999999999</v>
      </c>
      <c r="C2004" s="170">
        <v>2.2676799999999999</v>
      </c>
      <c r="D2004" s="180">
        <v>7.2674999999999997E-7</v>
      </c>
      <c r="F2004">
        <v>0</v>
      </c>
      <c r="G2004" s="170">
        <v>4.3463799999999999</v>
      </c>
      <c r="H2004">
        <v>2.2676799999999999</v>
      </c>
      <c r="I2004" s="170">
        <v>8.3617000000000001E-4</v>
      </c>
      <c r="L2004" s="170"/>
      <c r="M2004" s="183">
        <v>0</v>
      </c>
      <c r="N2004" s="111">
        <v>4.3463799999999999</v>
      </c>
      <c r="O2004">
        <v>2.2676799999999999</v>
      </c>
      <c r="P2004" s="170">
        <v>7.2279000000000003E-7</v>
      </c>
      <c r="Q2004" s="170"/>
      <c r="R2004">
        <v>0</v>
      </c>
      <c r="S2004">
        <v>4.3463799999999999</v>
      </c>
      <c r="T2004">
        <v>2.2676799999999999</v>
      </c>
      <c r="U2004" s="170">
        <v>2.5169999999999999E-4</v>
      </c>
    </row>
    <row r="2005" spans="1:21" x14ac:dyDescent="0.25">
      <c r="A2005">
        <v>0</v>
      </c>
      <c r="B2005" s="170">
        <v>4.3463799999999999</v>
      </c>
      <c r="C2005" s="170">
        <v>2.4566499999999998</v>
      </c>
      <c r="D2005" s="180">
        <v>5.4089999999999998E-7</v>
      </c>
      <c r="F2005">
        <v>0</v>
      </c>
      <c r="G2005" s="170">
        <v>4.3463799999999999</v>
      </c>
      <c r="H2005">
        <v>2.4566499999999998</v>
      </c>
      <c r="I2005" s="170">
        <v>7.6906000000000001E-4</v>
      </c>
      <c r="L2005" s="170"/>
      <c r="M2005" s="183">
        <v>0</v>
      </c>
      <c r="N2005" s="111">
        <v>4.3463799999999999</v>
      </c>
      <c r="O2005">
        <v>2.4566499999999998</v>
      </c>
      <c r="P2005" s="170">
        <v>5.3888999999999998E-7</v>
      </c>
      <c r="Q2005" s="170"/>
      <c r="R2005">
        <v>0</v>
      </c>
      <c r="S2005">
        <v>4.3463799999999999</v>
      </c>
      <c r="T2005">
        <v>2.4566499999999998</v>
      </c>
      <c r="U2005" s="170">
        <v>2.5500000000000002E-4</v>
      </c>
    </row>
    <row r="2006" spans="1:21" x14ac:dyDescent="0.25">
      <c r="A2006">
        <v>0</v>
      </c>
      <c r="B2006" s="170">
        <v>4.3463799999999999</v>
      </c>
      <c r="C2006" s="170">
        <v>2.6456300000000001</v>
      </c>
      <c r="D2006" s="180">
        <v>3.9685000000000001E-7</v>
      </c>
      <c r="F2006">
        <v>0</v>
      </c>
      <c r="G2006" s="170">
        <v>4.3463799999999999</v>
      </c>
      <c r="H2006">
        <v>2.6456300000000001</v>
      </c>
      <c r="I2006" s="170">
        <v>7.0177E-4</v>
      </c>
      <c r="L2006" s="170"/>
      <c r="M2006" s="183">
        <v>0</v>
      </c>
      <c r="N2006" s="111">
        <v>4.3463799999999999</v>
      </c>
      <c r="O2006">
        <v>2.6456300000000001</v>
      </c>
      <c r="P2006" s="170">
        <v>3.9640999999999999E-7</v>
      </c>
      <c r="Q2006" s="170"/>
      <c r="R2006">
        <v>0</v>
      </c>
      <c r="S2006">
        <v>4.3463799999999999</v>
      </c>
      <c r="T2006">
        <v>2.6456300000000001</v>
      </c>
      <c r="U2006" s="170">
        <v>2.5816000000000001E-4</v>
      </c>
    </row>
    <row r="2007" spans="1:21" x14ac:dyDescent="0.25">
      <c r="A2007">
        <v>0</v>
      </c>
      <c r="B2007" s="170">
        <v>4.3463799999999999</v>
      </c>
      <c r="C2007" s="170">
        <v>2.8346</v>
      </c>
      <c r="D2007" s="180">
        <v>2.8784000000000002E-7</v>
      </c>
      <c r="F2007">
        <v>0</v>
      </c>
      <c r="G2007" s="170">
        <v>4.3463799999999999</v>
      </c>
      <c r="H2007">
        <v>2.8346</v>
      </c>
      <c r="I2007" s="170">
        <v>6.3528E-4</v>
      </c>
      <c r="L2007" s="170"/>
      <c r="M2007" s="183">
        <v>0</v>
      </c>
      <c r="N2007" s="111">
        <v>4.3463799999999999</v>
      </c>
      <c r="O2007">
        <v>2.8346</v>
      </c>
      <c r="P2007" s="170">
        <v>2.8859000000000002E-7</v>
      </c>
      <c r="Q2007" s="170"/>
      <c r="R2007">
        <v>0</v>
      </c>
      <c r="S2007">
        <v>4.3463799999999999</v>
      </c>
      <c r="T2007">
        <v>2.8346</v>
      </c>
      <c r="U2007" s="170">
        <v>2.6108000000000001E-4</v>
      </c>
    </row>
    <row r="2008" spans="1:21" x14ac:dyDescent="0.25">
      <c r="A2008">
        <v>0</v>
      </c>
      <c r="B2008" s="170">
        <v>4.3463799999999999</v>
      </c>
      <c r="C2008" s="170">
        <v>3.0235699999999999</v>
      </c>
      <c r="D2008" s="180">
        <v>2.0704000000000001E-7</v>
      </c>
      <c r="F2008">
        <v>0</v>
      </c>
      <c r="G2008" s="170">
        <v>4.3463799999999999</v>
      </c>
      <c r="H2008">
        <v>3.0235699999999999</v>
      </c>
      <c r="I2008" s="170">
        <v>5.7050999999999998E-4</v>
      </c>
      <c r="L2008" s="170"/>
      <c r="M2008" s="183">
        <v>0</v>
      </c>
      <c r="N2008" s="111">
        <v>4.3463799999999999</v>
      </c>
      <c r="O2008">
        <v>3.0235699999999999</v>
      </c>
      <c r="P2008" s="170">
        <v>2.0865000000000001E-7</v>
      </c>
      <c r="Q2008" s="170"/>
      <c r="R2008">
        <v>0</v>
      </c>
      <c r="S2008">
        <v>4.3463799999999999</v>
      </c>
      <c r="T2008">
        <v>3.0235699999999999</v>
      </c>
      <c r="U2008" s="170">
        <v>2.6365999999999998E-4</v>
      </c>
    </row>
    <row r="2009" spans="1:21" x14ac:dyDescent="0.25">
      <c r="A2009">
        <v>0</v>
      </c>
      <c r="B2009" s="170">
        <v>4.3463799999999999</v>
      </c>
      <c r="C2009" s="170">
        <v>3.2125400000000002</v>
      </c>
      <c r="D2009" s="180">
        <v>1.4819999999999999E-7</v>
      </c>
      <c r="F2009">
        <v>0</v>
      </c>
      <c r="G2009" s="170">
        <v>4.3463799999999999</v>
      </c>
      <c r="H2009">
        <v>3.2125400000000002</v>
      </c>
      <c r="I2009" s="170">
        <v>5.0823999999999997E-4</v>
      </c>
      <c r="L2009" s="170"/>
      <c r="M2009" s="183">
        <v>0</v>
      </c>
      <c r="N2009" s="111">
        <v>4.3463799999999999</v>
      </c>
      <c r="O2009">
        <v>3.2125400000000002</v>
      </c>
      <c r="P2009" s="170">
        <v>1.5038E-7</v>
      </c>
      <c r="Q2009" s="170"/>
      <c r="R2009">
        <v>0</v>
      </c>
      <c r="S2009">
        <v>4.3463799999999999</v>
      </c>
      <c r="T2009">
        <v>3.2125400000000002</v>
      </c>
      <c r="U2009" s="170">
        <v>2.6581E-4</v>
      </c>
    </row>
    <row r="2010" spans="1:21" x14ac:dyDescent="0.25">
      <c r="A2010">
        <v>0</v>
      </c>
      <c r="B2010" s="170">
        <v>4.3463799999999999</v>
      </c>
      <c r="C2010" s="170">
        <v>3.4015200000000001</v>
      </c>
      <c r="D2010" s="180">
        <v>1.0595000000000001E-7</v>
      </c>
      <c r="F2010">
        <v>0</v>
      </c>
      <c r="G2010" s="170">
        <v>4.3463799999999999</v>
      </c>
      <c r="H2010">
        <v>3.4015200000000001</v>
      </c>
      <c r="I2010" s="170">
        <v>4.4914E-4</v>
      </c>
      <c r="L2010" s="170"/>
      <c r="M2010" s="183">
        <v>0</v>
      </c>
      <c r="N2010" s="111">
        <v>4.3463799999999999</v>
      </c>
      <c r="O2010">
        <v>3.4015200000000001</v>
      </c>
      <c r="P2010" s="170">
        <v>1.0847E-7</v>
      </c>
      <c r="Q2010" s="170"/>
      <c r="R2010">
        <v>0</v>
      </c>
      <c r="S2010">
        <v>4.3463799999999999</v>
      </c>
      <c r="T2010">
        <v>3.4015200000000001</v>
      </c>
      <c r="U2010" s="170">
        <v>2.6745000000000002E-4</v>
      </c>
    </row>
    <row r="2011" spans="1:21" x14ac:dyDescent="0.25">
      <c r="A2011">
        <v>0</v>
      </c>
      <c r="B2011" s="170">
        <v>4.3463799999999999</v>
      </c>
      <c r="C2011" s="170">
        <v>3.59049</v>
      </c>
      <c r="D2011" s="180">
        <v>7.5914000000000001E-8</v>
      </c>
      <c r="F2011">
        <v>0</v>
      </c>
      <c r="G2011" s="170">
        <v>4.3463799999999999</v>
      </c>
      <c r="H2011">
        <v>3.59049</v>
      </c>
      <c r="I2011" s="170">
        <v>3.9375E-4</v>
      </c>
      <c r="L2011" s="170"/>
      <c r="M2011" s="183">
        <v>0</v>
      </c>
      <c r="N2011" s="111">
        <v>4.3463799999999999</v>
      </c>
      <c r="O2011">
        <v>3.59049</v>
      </c>
      <c r="P2011" s="170">
        <v>7.8603000000000006E-8</v>
      </c>
      <c r="Q2011" s="170"/>
      <c r="R2011">
        <v>0</v>
      </c>
      <c r="S2011">
        <v>4.3463799999999999</v>
      </c>
      <c r="T2011">
        <v>3.59049</v>
      </c>
      <c r="U2011" s="170">
        <v>2.6850000000000002E-4</v>
      </c>
    </row>
    <row r="2012" spans="1:21" x14ac:dyDescent="0.25">
      <c r="A2012">
        <v>0</v>
      </c>
      <c r="B2012" s="170">
        <v>4.3463799999999999</v>
      </c>
      <c r="C2012" s="170">
        <v>3.7794599999999998</v>
      </c>
      <c r="D2012" s="180">
        <v>5.4701000000000001E-8</v>
      </c>
      <c r="F2012">
        <v>0</v>
      </c>
      <c r="G2012" s="170">
        <v>4.3463799999999999</v>
      </c>
      <c r="H2012">
        <v>3.7794599999999998</v>
      </c>
      <c r="I2012" s="170">
        <v>3.4246E-4</v>
      </c>
      <c r="L2012" s="170"/>
      <c r="M2012" s="183">
        <v>0</v>
      </c>
      <c r="N2012" s="111">
        <v>4.3463799999999999</v>
      </c>
      <c r="O2012">
        <v>3.7794599999999998</v>
      </c>
      <c r="P2012" s="170">
        <v>5.7423999999999999E-8</v>
      </c>
      <c r="Q2012" s="170"/>
      <c r="R2012">
        <v>0</v>
      </c>
      <c r="S2012">
        <v>4.3463799999999999</v>
      </c>
      <c r="T2012">
        <v>3.7794599999999998</v>
      </c>
      <c r="U2012" s="170">
        <v>2.6889999999999998E-4</v>
      </c>
    </row>
    <row r="2013" spans="1:21" x14ac:dyDescent="0.25">
      <c r="A2013">
        <v>0</v>
      </c>
      <c r="B2013" s="170">
        <v>4.3463799999999999</v>
      </c>
      <c r="C2013" s="170">
        <v>3.9684400000000002</v>
      </c>
      <c r="D2013" s="180">
        <v>3.9749000000000001E-8</v>
      </c>
      <c r="F2013">
        <v>0</v>
      </c>
      <c r="G2013" s="170">
        <v>4.3463799999999999</v>
      </c>
      <c r="H2013">
        <v>3.9684400000000002</v>
      </c>
      <c r="I2013" s="170">
        <v>2.9550000000000003E-4</v>
      </c>
      <c r="L2013" s="170"/>
      <c r="M2013" s="183">
        <v>0</v>
      </c>
      <c r="N2013" s="111">
        <v>4.3463799999999999</v>
      </c>
      <c r="O2013">
        <v>3.9684400000000002</v>
      </c>
      <c r="P2013" s="170">
        <v>4.2412999999999997E-8</v>
      </c>
      <c r="Q2013" s="170"/>
      <c r="R2013">
        <v>0</v>
      </c>
      <c r="S2013">
        <v>4.3463799999999999</v>
      </c>
      <c r="T2013">
        <v>3.9684400000000002</v>
      </c>
      <c r="U2013" s="170">
        <v>2.6860000000000002E-4</v>
      </c>
    </row>
    <row r="2014" spans="1:21" x14ac:dyDescent="0.25">
      <c r="A2014">
        <v>0</v>
      </c>
      <c r="B2014" s="170">
        <v>4.3463799999999999</v>
      </c>
      <c r="C2014" s="170">
        <v>4.1574099999999996</v>
      </c>
      <c r="D2014" s="180">
        <v>2.9186999999999999E-8</v>
      </c>
      <c r="F2014">
        <v>0</v>
      </c>
      <c r="G2014" s="170">
        <v>4.3463799999999999</v>
      </c>
      <c r="H2014">
        <v>4.1574099999999996</v>
      </c>
      <c r="I2014" s="170">
        <v>2.5298999999999997E-4</v>
      </c>
      <c r="L2014" s="170"/>
      <c r="M2014" s="183">
        <v>0</v>
      </c>
      <c r="N2014" s="111">
        <v>4.3463799999999999</v>
      </c>
      <c r="O2014">
        <v>4.1574099999999996</v>
      </c>
      <c r="P2014" s="170">
        <v>3.1733999999999998E-8</v>
      </c>
      <c r="Q2014" s="170"/>
      <c r="R2014">
        <v>0</v>
      </c>
      <c r="S2014">
        <v>4.3463799999999999</v>
      </c>
      <c r="T2014">
        <v>4.1574099999999996</v>
      </c>
      <c r="U2014" s="170">
        <v>2.6757000000000001E-4</v>
      </c>
    </row>
    <row r="2015" spans="1:21" x14ac:dyDescent="0.25">
      <c r="A2015">
        <v>0</v>
      </c>
      <c r="B2015" s="170">
        <v>4.3463799999999999</v>
      </c>
      <c r="C2015" s="170">
        <v>4.3463799999999999</v>
      </c>
      <c r="D2015" s="180">
        <v>2.1683E-8</v>
      </c>
      <c r="F2015">
        <v>0</v>
      </c>
      <c r="G2015" s="170">
        <v>4.3463799999999999</v>
      </c>
      <c r="H2015">
        <v>4.3463799999999999</v>
      </c>
      <c r="I2015" s="170">
        <v>2.1490999999999999E-4</v>
      </c>
      <c r="L2015" s="170"/>
      <c r="M2015" s="183">
        <v>0</v>
      </c>
      <c r="N2015" s="111">
        <v>4.3463799999999999</v>
      </c>
      <c r="O2015">
        <v>4.3463799999999999</v>
      </c>
      <c r="P2015" s="170">
        <v>2.4077000000000001E-8</v>
      </c>
      <c r="Q2015" s="170"/>
      <c r="R2015">
        <v>0</v>
      </c>
      <c r="S2015">
        <v>4.3463799999999999</v>
      </c>
      <c r="T2015">
        <v>4.3463799999999999</v>
      </c>
      <c r="U2015" s="170">
        <v>2.6575999999999998E-4</v>
      </c>
    </row>
    <row r="2016" spans="1:21" x14ac:dyDescent="0.25">
      <c r="A2016">
        <v>0</v>
      </c>
      <c r="B2016" s="170">
        <v>4.3463799999999999</v>
      </c>
      <c r="C2016" s="170">
        <v>4.5353599999999998</v>
      </c>
      <c r="D2016" s="180">
        <v>1.63E-8</v>
      </c>
      <c r="F2016">
        <v>0</v>
      </c>
      <c r="G2016" s="170">
        <v>4.3463799999999999</v>
      </c>
      <c r="H2016">
        <v>4.5353599999999998</v>
      </c>
      <c r="I2016" s="170">
        <v>1.8116000000000001E-4</v>
      </c>
      <c r="L2016" s="170"/>
      <c r="M2016" s="183">
        <v>0</v>
      </c>
      <c r="N2016" s="111">
        <v>4.3463799999999999</v>
      </c>
      <c r="O2016">
        <v>4.5353599999999998</v>
      </c>
      <c r="P2016" s="170">
        <v>1.8524000000000001E-8</v>
      </c>
      <c r="Q2016" s="170"/>
      <c r="R2016">
        <v>0</v>
      </c>
      <c r="S2016">
        <v>4.3463799999999999</v>
      </c>
      <c r="T2016">
        <v>4.5353599999999998</v>
      </c>
      <c r="U2016" s="170">
        <v>2.6318000000000001E-4</v>
      </c>
    </row>
    <row r="2017" spans="1:21" x14ac:dyDescent="0.25">
      <c r="A2017">
        <v>0</v>
      </c>
      <c r="B2017" s="170">
        <v>4.3463799999999999</v>
      </c>
      <c r="C2017" s="170">
        <v>4.7243300000000001</v>
      </c>
      <c r="D2017" s="180">
        <v>1.2391999999999999E-8</v>
      </c>
      <c r="F2017">
        <v>0</v>
      </c>
      <c r="G2017" s="170">
        <v>4.3463799999999999</v>
      </c>
      <c r="H2017">
        <v>4.7243300000000001</v>
      </c>
      <c r="I2017" s="170">
        <v>1.5154E-4</v>
      </c>
      <c r="L2017" s="170"/>
      <c r="M2017" s="183">
        <v>0</v>
      </c>
      <c r="N2017" s="111">
        <v>4.3463799999999999</v>
      </c>
      <c r="O2017">
        <v>4.7243300000000001</v>
      </c>
      <c r="P2017" s="170">
        <v>1.4441E-8</v>
      </c>
      <c r="Q2017" s="170"/>
      <c r="R2017">
        <v>0</v>
      </c>
      <c r="S2017">
        <v>4.3463799999999999</v>
      </c>
      <c r="T2017">
        <v>4.7243300000000001</v>
      </c>
      <c r="U2017" s="170">
        <v>2.5982000000000002E-4</v>
      </c>
    </row>
    <row r="2018" spans="1:21" x14ac:dyDescent="0.25">
      <c r="A2018">
        <v>0</v>
      </c>
      <c r="B2018" s="170">
        <v>4.3463799999999999</v>
      </c>
      <c r="C2018" s="170">
        <v>4.9132999999999996</v>
      </c>
      <c r="D2018" s="180">
        <v>9.5134999999999995E-9</v>
      </c>
      <c r="F2018">
        <v>0</v>
      </c>
      <c r="G2018" s="170">
        <v>4.3463799999999999</v>
      </c>
      <c r="H2018">
        <v>4.9132999999999996</v>
      </c>
      <c r="I2018" s="170">
        <v>1.2579999999999999E-4</v>
      </c>
      <c r="L2018" s="170"/>
      <c r="M2018" s="183">
        <v>0</v>
      </c>
      <c r="N2018" s="111">
        <v>4.3463799999999999</v>
      </c>
      <c r="O2018">
        <v>4.9132999999999996</v>
      </c>
      <c r="P2018" s="170">
        <v>1.1390999999999999E-8</v>
      </c>
      <c r="Q2018" s="170"/>
      <c r="R2018">
        <v>0</v>
      </c>
      <c r="S2018">
        <v>4.3463799999999999</v>
      </c>
      <c r="T2018">
        <v>4.9132999999999996</v>
      </c>
      <c r="U2018" s="170">
        <v>2.5568999999999999E-4</v>
      </c>
    </row>
    <row r="2019" spans="1:21" x14ac:dyDescent="0.25">
      <c r="A2019">
        <v>0</v>
      </c>
      <c r="B2019" s="170">
        <v>4.3463799999999999</v>
      </c>
      <c r="C2019" s="170">
        <v>5.1022800000000004</v>
      </c>
      <c r="D2019" s="180">
        <v>7.3624000000000001E-9</v>
      </c>
      <c r="F2019">
        <v>0</v>
      </c>
      <c r="G2019" s="170">
        <v>4.3463799999999999</v>
      </c>
      <c r="H2019">
        <v>5.1022800000000004</v>
      </c>
      <c r="I2019" s="170">
        <v>1.0365E-4</v>
      </c>
      <c r="L2019" s="170"/>
      <c r="M2019" s="183">
        <v>0</v>
      </c>
      <c r="N2019" s="111">
        <v>4.3463799999999999</v>
      </c>
      <c r="O2019">
        <v>5.1022800000000004</v>
      </c>
      <c r="P2019" s="170">
        <v>9.0772E-9</v>
      </c>
      <c r="Q2019" s="170"/>
      <c r="R2019">
        <v>0</v>
      </c>
      <c r="S2019">
        <v>4.3463799999999999</v>
      </c>
      <c r="T2019">
        <v>5.1022800000000004</v>
      </c>
      <c r="U2019" s="170">
        <v>2.5083000000000001E-4</v>
      </c>
    </row>
    <row r="2020" spans="1:21" x14ac:dyDescent="0.25">
      <c r="A2020">
        <v>0</v>
      </c>
      <c r="B2020" s="170">
        <v>4.3463799999999999</v>
      </c>
      <c r="C2020" s="170">
        <v>5.2912499999999998</v>
      </c>
      <c r="D2020" s="180">
        <v>5.7314999999999999E-9</v>
      </c>
      <c r="F2020">
        <v>0</v>
      </c>
      <c r="G2020" s="170">
        <v>4.3463799999999999</v>
      </c>
      <c r="H2020">
        <v>5.2912499999999998</v>
      </c>
      <c r="I2020" s="170">
        <v>8.4756E-5</v>
      </c>
      <c r="L2020" s="170"/>
      <c r="M2020" s="183">
        <v>0</v>
      </c>
      <c r="N2020" s="111">
        <v>4.3463799999999999</v>
      </c>
      <c r="O2020">
        <v>5.2912499999999998</v>
      </c>
      <c r="P2020" s="170">
        <v>7.2933E-9</v>
      </c>
      <c r="Q2020" s="170"/>
      <c r="R2020">
        <v>0</v>
      </c>
      <c r="S2020">
        <v>4.3463799999999999</v>
      </c>
      <c r="T2020">
        <v>5.2912499999999998</v>
      </c>
      <c r="U2020" s="170">
        <v>2.4526000000000002E-4</v>
      </c>
    </row>
    <row r="2021" spans="1:21" x14ac:dyDescent="0.25">
      <c r="A2021">
        <v>0</v>
      </c>
      <c r="B2021" s="170">
        <v>4.3463799999999999</v>
      </c>
      <c r="C2021" s="170">
        <v>5.4802200000000001</v>
      </c>
      <c r="D2021" s="180">
        <v>4.4787000000000003E-9</v>
      </c>
      <c r="F2021">
        <v>0</v>
      </c>
      <c r="G2021" s="170">
        <v>4.3463799999999999</v>
      </c>
      <c r="H2021">
        <v>5.4802200000000001</v>
      </c>
      <c r="I2021" s="170">
        <v>6.8789999999999997E-5</v>
      </c>
      <c r="L2021" s="170"/>
      <c r="M2021" s="183">
        <v>0</v>
      </c>
      <c r="N2021" s="111">
        <v>4.3463799999999999</v>
      </c>
      <c r="O2021">
        <v>5.4802200000000001</v>
      </c>
      <c r="P2021" s="170">
        <v>5.8986999999999999E-9</v>
      </c>
      <c r="Q2021" s="170"/>
      <c r="R2021">
        <v>0</v>
      </c>
      <c r="S2021">
        <v>4.3463799999999999</v>
      </c>
      <c r="T2021">
        <v>5.4802200000000001</v>
      </c>
      <c r="U2021" s="170">
        <v>2.3905000000000001E-4</v>
      </c>
    </row>
    <row r="2022" spans="1:21" x14ac:dyDescent="0.25">
      <c r="A2022">
        <v>0</v>
      </c>
      <c r="B2022" s="170">
        <v>4.3463799999999999</v>
      </c>
      <c r="C2022" s="170">
        <v>5.6691900000000004</v>
      </c>
      <c r="D2022" s="180">
        <v>3.5057E-9</v>
      </c>
      <c r="F2022">
        <v>0</v>
      </c>
      <c r="G2022" s="170">
        <v>4.3463799999999999</v>
      </c>
      <c r="H2022">
        <v>5.6691900000000004</v>
      </c>
      <c r="I2022" s="170">
        <v>5.5417000000000002E-5</v>
      </c>
      <c r="L2022" s="170"/>
      <c r="M2022" s="183">
        <v>0</v>
      </c>
      <c r="N2022" s="111">
        <v>4.3463799999999999</v>
      </c>
      <c r="O2022">
        <v>5.6691900000000004</v>
      </c>
      <c r="P2022" s="170">
        <v>4.7954000000000002E-9</v>
      </c>
      <c r="Q2022" s="170"/>
      <c r="R2022">
        <v>0</v>
      </c>
      <c r="S2022">
        <v>4.3463799999999999</v>
      </c>
      <c r="T2022">
        <v>5.6691900000000004</v>
      </c>
      <c r="U2022" s="170">
        <v>2.3222999999999999E-4</v>
      </c>
    </row>
    <row r="2023" spans="1:21" x14ac:dyDescent="0.25">
      <c r="A2023">
        <v>0</v>
      </c>
      <c r="B2023" s="170">
        <v>4.3463799999999999</v>
      </c>
      <c r="C2023" s="170">
        <v>5.8581700000000003</v>
      </c>
      <c r="D2023" s="180">
        <v>2.7436999999999999E-9</v>
      </c>
      <c r="F2023">
        <v>0</v>
      </c>
      <c r="G2023" s="170">
        <v>4.3463799999999999</v>
      </c>
      <c r="H2023">
        <v>5.8581700000000003</v>
      </c>
      <c r="I2023" s="170">
        <v>4.4314000000000003E-5</v>
      </c>
      <c r="L2023" s="170"/>
      <c r="M2023" s="183">
        <v>0</v>
      </c>
      <c r="N2023" s="111">
        <v>4.3463799999999999</v>
      </c>
      <c r="O2023">
        <v>5.8581700000000003</v>
      </c>
      <c r="P2023" s="170">
        <v>3.9138999999999999E-9</v>
      </c>
      <c r="Q2023" s="170"/>
      <c r="R2023">
        <v>0</v>
      </c>
      <c r="S2023">
        <v>4.3463799999999999</v>
      </c>
      <c r="T2023">
        <v>5.8581700000000003</v>
      </c>
      <c r="U2023" s="170">
        <v>2.2488E-4</v>
      </c>
    </row>
    <row r="2024" spans="1:21" x14ac:dyDescent="0.25">
      <c r="A2024">
        <v>0</v>
      </c>
      <c r="B2024" s="170">
        <v>4.3463799999999999</v>
      </c>
      <c r="C2024" s="170">
        <v>6.0471399999999997</v>
      </c>
      <c r="D2024" s="180">
        <v>2.1436999999999999E-9</v>
      </c>
      <c r="F2024">
        <v>0</v>
      </c>
      <c r="G2024" s="170">
        <v>4.3463799999999999</v>
      </c>
      <c r="H2024">
        <v>6.0471399999999997</v>
      </c>
      <c r="I2024" s="170">
        <v>3.5172999999999997E-5</v>
      </c>
      <c r="L2024" s="170"/>
      <c r="M2024" s="183">
        <v>0</v>
      </c>
      <c r="N2024" s="111">
        <v>4.3463799999999999</v>
      </c>
      <c r="O2024">
        <v>6.0471399999999997</v>
      </c>
      <c r="P2024" s="170">
        <v>3.2044999999999998E-9</v>
      </c>
      <c r="Q2024" s="170"/>
      <c r="R2024">
        <v>0</v>
      </c>
      <c r="S2024">
        <v>4.3463799999999999</v>
      </c>
      <c r="T2024">
        <v>6.0471399999999997</v>
      </c>
      <c r="U2024" s="170">
        <v>2.1706000000000001E-4</v>
      </c>
    </row>
    <row r="2025" spans="1:21" x14ac:dyDescent="0.25">
      <c r="A2025">
        <v>0</v>
      </c>
      <c r="B2025" s="170">
        <v>4.3463799999999999</v>
      </c>
      <c r="C2025" s="170">
        <v>6.23611</v>
      </c>
      <c r="D2025" s="180">
        <v>1.6698E-9</v>
      </c>
      <c r="F2025">
        <v>0</v>
      </c>
      <c r="G2025" s="170">
        <v>4.3463799999999999</v>
      </c>
      <c r="H2025">
        <v>6.23611</v>
      </c>
      <c r="I2025" s="170">
        <v>2.7713E-5</v>
      </c>
      <c r="L2025" s="170"/>
      <c r="M2025" s="183">
        <v>0</v>
      </c>
      <c r="N2025" s="111">
        <v>4.3463799999999999</v>
      </c>
      <c r="O2025">
        <v>6.23611</v>
      </c>
      <c r="P2025" s="170">
        <v>2.6307E-9</v>
      </c>
      <c r="Q2025" s="170"/>
      <c r="R2025">
        <v>0</v>
      </c>
      <c r="S2025">
        <v>4.3463799999999999</v>
      </c>
      <c r="T2025">
        <v>6.23611</v>
      </c>
      <c r="U2025" s="170">
        <v>2.0885000000000001E-4</v>
      </c>
    </row>
    <row r="2026" spans="1:21" x14ac:dyDescent="0.25">
      <c r="A2026">
        <v>0</v>
      </c>
      <c r="B2026" s="170">
        <v>4.3463799999999999</v>
      </c>
      <c r="C2026" s="170">
        <v>6.42509</v>
      </c>
      <c r="D2026" s="180">
        <v>1.2954000000000001E-9</v>
      </c>
      <c r="F2026">
        <v>0</v>
      </c>
      <c r="G2026" s="170">
        <v>4.3463799999999999</v>
      </c>
      <c r="H2026">
        <v>6.42509</v>
      </c>
      <c r="I2026" s="170">
        <v>2.1673999999999999E-5</v>
      </c>
      <c r="L2026" s="170"/>
      <c r="M2026" s="183">
        <v>0</v>
      </c>
      <c r="N2026" s="111">
        <v>4.3463799999999999</v>
      </c>
      <c r="O2026">
        <v>6.42509</v>
      </c>
      <c r="P2026" s="170">
        <v>2.1651999999999999E-9</v>
      </c>
      <c r="Q2026" s="170"/>
      <c r="R2026">
        <v>0</v>
      </c>
      <c r="S2026">
        <v>4.3463799999999999</v>
      </c>
      <c r="T2026">
        <v>6.42509</v>
      </c>
      <c r="U2026" s="170">
        <v>2.0031000000000001E-4</v>
      </c>
    </row>
    <row r="2027" spans="1:21" x14ac:dyDescent="0.25">
      <c r="A2027">
        <v>0</v>
      </c>
      <c r="B2027" s="170">
        <v>4.3463799999999999</v>
      </c>
      <c r="C2027" s="170">
        <v>6.6140600000000003</v>
      </c>
      <c r="D2027" s="180">
        <v>9.9988000000000007E-10</v>
      </c>
      <c r="F2027">
        <v>0</v>
      </c>
      <c r="G2027" s="170">
        <v>4.3463799999999999</v>
      </c>
      <c r="H2027">
        <v>6.6140600000000003</v>
      </c>
      <c r="I2027" s="170">
        <v>1.6827E-5</v>
      </c>
      <c r="L2027" s="170"/>
      <c r="M2027" s="183">
        <v>0</v>
      </c>
      <c r="N2027" s="111">
        <v>4.3463799999999999</v>
      </c>
      <c r="O2027">
        <v>6.6140600000000003</v>
      </c>
      <c r="P2027" s="170">
        <v>1.7868000000000001E-9</v>
      </c>
      <c r="Q2027" s="170"/>
      <c r="R2027">
        <v>0</v>
      </c>
      <c r="S2027">
        <v>4.3463799999999999</v>
      </c>
      <c r="T2027">
        <v>6.6140600000000003</v>
      </c>
      <c r="U2027" s="170">
        <v>1.9153E-4</v>
      </c>
    </row>
    <row r="2028" spans="1:21" x14ac:dyDescent="0.25">
      <c r="A2028">
        <v>0</v>
      </c>
      <c r="B2028" s="170">
        <v>4.3463799999999999</v>
      </c>
      <c r="C2028" s="170">
        <v>6.8030299999999997</v>
      </c>
      <c r="D2028" s="180">
        <v>7.6749999999999999E-10</v>
      </c>
      <c r="F2028">
        <v>0</v>
      </c>
      <c r="G2028" s="170">
        <v>4.3463799999999999</v>
      </c>
      <c r="H2028">
        <v>6.8030299999999997</v>
      </c>
      <c r="I2028" s="170">
        <v>1.2968E-5</v>
      </c>
      <c r="L2028" s="170"/>
      <c r="M2028" s="183">
        <v>0</v>
      </c>
      <c r="N2028" s="111">
        <v>4.3463799999999999</v>
      </c>
      <c r="O2028">
        <v>6.8030299999999997</v>
      </c>
      <c r="P2028" s="170">
        <v>1.479E-9</v>
      </c>
      <c r="Q2028" s="170"/>
      <c r="R2028">
        <v>0</v>
      </c>
      <c r="S2028">
        <v>4.3463799999999999</v>
      </c>
      <c r="T2028">
        <v>6.8030299999999997</v>
      </c>
      <c r="U2028" s="170">
        <v>1.8257000000000001E-4</v>
      </c>
    </row>
    <row r="2029" spans="1:21" x14ac:dyDescent="0.25">
      <c r="A2029">
        <v>0</v>
      </c>
      <c r="B2029" s="170">
        <v>4.3463799999999999</v>
      </c>
      <c r="C2029" s="170">
        <v>6.9920099999999996</v>
      </c>
      <c r="D2029" s="180">
        <v>5.8554000000000003E-10</v>
      </c>
      <c r="F2029">
        <v>0</v>
      </c>
      <c r="G2029" s="170">
        <v>4.3463799999999999</v>
      </c>
      <c r="H2029">
        <v>6.9920099999999996</v>
      </c>
      <c r="I2029" s="170">
        <v>9.9209000000000002E-6</v>
      </c>
      <c r="L2029" s="170"/>
      <c r="M2029" s="183">
        <v>0</v>
      </c>
      <c r="N2029" s="111">
        <v>4.3463799999999999</v>
      </c>
      <c r="O2029">
        <v>6.9920099999999996</v>
      </c>
      <c r="P2029" s="170">
        <v>1.2285E-9</v>
      </c>
      <c r="Q2029" s="170"/>
      <c r="R2029">
        <v>0</v>
      </c>
      <c r="S2029">
        <v>4.3463799999999999</v>
      </c>
      <c r="T2029">
        <v>6.9920099999999996</v>
      </c>
      <c r="U2029" s="170">
        <v>1.7349999999999999E-4</v>
      </c>
    </row>
    <row r="2030" spans="1:21" x14ac:dyDescent="0.25">
      <c r="A2030">
        <v>0</v>
      </c>
      <c r="B2030" s="170">
        <v>4.3463799999999999</v>
      </c>
      <c r="C2030" s="170">
        <v>7.1809799999999999</v>
      </c>
      <c r="D2030" s="180">
        <v>4.4383999999999999E-10</v>
      </c>
      <c r="F2030">
        <v>0</v>
      </c>
      <c r="G2030" s="170">
        <v>4.3463799999999999</v>
      </c>
      <c r="H2030">
        <v>7.1809799999999999</v>
      </c>
      <c r="I2030" s="170">
        <v>7.5341000000000004E-6</v>
      </c>
      <c r="L2030" s="170"/>
      <c r="M2030" s="183">
        <v>0</v>
      </c>
      <c r="N2030" s="111">
        <v>4.3463799999999999</v>
      </c>
      <c r="O2030">
        <v>7.1809799999999999</v>
      </c>
      <c r="P2030" s="170">
        <v>1.0247E-9</v>
      </c>
      <c r="Q2030" s="170"/>
      <c r="R2030">
        <v>0</v>
      </c>
      <c r="S2030">
        <v>4.3463799999999999</v>
      </c>
      <c r="T2030">
        <v>7.1809799999999999</v>
      </c>
      <c r="U2030" s="170">
        <v>1.6438999999999999E-4</v>
      </c>
    </row>
    <row r="2031" spans="1:21" x14ac:dyDescent="0.25">
      <c r="A2031">
        <v>0</v>
      </c>
      <c r="B2031" s="170">
        <v>4.3463799999999999</v>
      </c>
      <c r="C2031" s="170">
        <v>7.3699500000000002</v>
      </c>
      <c r="D2031" s="180">
        <v>3.3417999999999998E-10</v>
      </c>
      <c r="F2031">
        <v>0</v>
      </c>
      <c r="G2031" s="170">
        <v>4.3463799999999999</v>
      </c>
      <c r="H2031">
        <v>7.3699500000000002</v>
      </c>
      <c r="I2031" s="170">
        <v>5.6797E-6</v>
      </c>
      <c r="L2031" s="170"/>
      <c r="M2031" s="183">
        <v>0</v>
      </c>
      <c r="N2031" s="111">
        <v>4.3463799999999999</v>
      </c>
      <c r="O2031">
        <v>7.3699500000000002</v>
      </c>
      <c r="P2031" s="170">
        <v>8.5872999999999999E-10</v>
      </c>
      <c r="Q2031" s="170"/>
      <c r="R2031">
        <v>0</v>
      </c>
      <c r="S2031">
        <v>4.3463799999999999</v>
      </c>
      <c r="T2031">
        <v>7.3699500000000002</v>
      </c>
      <c r="U2031" s="170">
        <v>1.5531E-4</v>
      </c>
    </row>
    <row r="2032" spans="1:21" x14ac:dyDescent="0.25">
      <c r="A2032">
        <v>0</v>
      </c>
      <c r="B2032" s="170">
        <v>4.3463799999999999</v>
      </c>
      <c r="C2032" s="170">
        <v>7.5589199999999996</v>
      </c>
      <c r="D2032" s="180">
        <v>2.4986999999999999E-10</v>
      </c>
      <c r="F2032">
        <v>0</v>
      </c>
      <c r="G2032" s="170">
        <v>4.3463799999999999</v>
      </c>
      <c r="H2032">
        <v>7.5589199999999996</v>
      </c>
      <c r="I2032" s="170">
        <v>4.2502999999999998E-6</v>
      </c>
      <c r="L2032" s="170"/>
      <c r="M2032" s="183">
        <v>0</v>
      </c>
      <c r="N2032" s="111">
        <v>4.3463799999999999</v>
      </c>
      <c r="O2032">
        <v>7.5589199999999996</v>
      </c>
      <c r="P2032" s="170">
        <v>7.2352999999999998E-10</v>
      </c>
      <c r="Q2032" s="170"/>
      <c r="R2032">
        <v>0</v>
      </c>
      <c r="S2032">
        <v>4.3463799999999999</v>
      </c>
      <c r="T2032">
        <v>7.5589199999999996</v>
      </c>
      <c r="U2032" s="170">
        <v>1.4631E-4</v>
      </c>
    </row>
    <row r="2033" spans="1:21" x14ac:dyDescent="0.25">
      <c r="A2033">
        <v>0</v>
      </c>
      <c r="B2033" s="170">
        <v>4.3463799999999999</v>
      </c>
      <c r="C2033" s="170">
        <v>7.7478999999999996</v>
      </c>
      <c r="D2033" s="180">
        <v>1.8552E-10</v>
      </c>
      <c r="F2033">
        <v>0</v>
      </c>
      <c r="G2033" s="170">
        <v>4.3463799999999999</v>
      </c>
      <c r="H2033">
        <v>7.7478999999999996</v>
      </c>
      <c r="I2033" s="170">
        <v>3.1574999999999998E-6</v>
      </c>
      <c r="L2033" s="170"/>
      <c r="M2033" s="183">
        <v>0</v>
      </c>
      <c r="N2033" s="111">
        <v>4.3463799999999999</v>
      </c>
      <c r="O2033">
        <v>7.7478999999999996</v>
      </c>
      <c r="P2033" s="170">
        <v>6.1319000000000003E-10</v>
      </c>
      <c r="Q2033" s="170"/>
      <c r="R2033">
        <v>0</v>
      </c>
      <c r="S2033">
        <v>4.3463799999999999</v>
      </c>
      <c r="T2033">
        <v>7.7478999999999996</v>
      </c>
      <c r="U2033" s="170">
        <v>1.3745000000000001E-4</v>
      </c>
    </row>
    <row r="2034" spans="1:21" x14ac:dyDescent="0.25">
      <c r="A2034">
        <v>0</v>
      </c>
      <c r="B2034" s="170">
        <v>4.3463799999999999</v>
      </c>
      <c r="C2034" s="170">
        <v>7.9368699999999999</v>
      </c>
      <c r="D2034" s="180">
        <v>1.3676E-10</v>
      </c>
      <c r="F2034">
        <v>0</v>
      </c>
      <c r="G2034" s="170">
        <v>4.3463799999999999</v>
      </c>
      <c r="H2034">
        <v>7.9368699999999999</v>
      </c>
      <c r="I2034" s="170">
        <v>2.3284E-6</v>
      </c>
      <c r="L2034" s="170"/>
      <c r="M2034" s="183">
        <v>0</v>
      </c>
      <c r="N2034" s="111">
        <v>4.3463799999999999</v>
      </c>
      <c r="O2034">
        <v>7.9368699999999999</v>
      </c>
      <c r="P2034" s="170">
        <v>5.2290000000000002E-10</v>
      </c>
      <c r="Q2034" s="170"/>
      <c r="R2034">
        <v>0</v>
      </c>
      <c r="S2034">
        <v>4.3463799999999999</v>
      </c>
      <c r="T2034">
        <v>7.9368699999999999</v>
      </c>
      <c r="U2034" s="170">
        <v>1.2878E-4</v>
      </c>
    </row>
    <row r="2035" spans="1:21" x14ac:dyDescent="0.25">
      <c r="A2035">
        <v>0</v>
      </c>
      <c r="B2035" s="170">
        <v>4.3463799999999999</v>
      </c>
      <c r="C2035" s="170">
        <v>8.1258400000000002</v>
      </c>
      <c r="D2035" s="180">
        <v>1.0009E-10</v>
      </c>
      <c r="F2035">
        <v>0</v>
      </c>
      <c r="G2035" s="170">
        <v>4.3463799999999999</v>
      </c>
      <c r="H2035">
        <v>8.1258400000000002</v>
      </c>
      <c r="I2035" s="170">
        <v>1.7044999999999999E-6</v>
      </c>
      <c r="L2035" s="170"/>
      <c r="M2035" s="183">
        <v>0</v>
      </c>
      <c r="N2035" s="111">
        <v>4.3463799999999999</v>
      </c>
      <c r="O2035">
        <v>8.1258400000000002</v>
      </c>
      <c r="P2035" s="170">
        <v>4.4876000000000001E-10</v>
      </c>
      <c r="Q2035" s="170"/>
      <c r="R2035">
        <v>0</v>
      </c>
      <c r="S2035">
        <v>4.3463799999999999</v>
      </c>
      <c r="T2035">
        <v>8.1258400000000002</v>
      </c>
      <c r="U2035" s="170">
        <v>1.2032E-4</v>
      </c>
    </row>
    <row r="2036" spans="1:21" x14ac:dyDescent="0.25">
      <c r="A2036">
        <v>0</v>
      </c>
      <c r="B2036" s="170">
        <v>4.3463799999999999</v>
      </c>
      <c r="C2036" s="170">
        <v>8.3148199999999992</v>
      </c>
      <c r="D2036" s="180">
        <v>7.2727000000000004E-11</v>
      </c>
      <c r="F2036">
        <v>0</v>
      </c>
      <c r="G2036" s="170">
        <v>4.3463799999999999</v>
      </c>
      <c r="H2036">
        <v>8.3148199999999992</v>
      </c>
      <c r="I2036" s="170">
        <v>1.2386000000000001E-6</v>
      </c>
      <c r="L2036" s="170"/>
      <c r="M2036" s="183">
        <v>0</v>
      </c>
      <c r="N2036" s="111">
        <v>4.3463799999999999</v>
      </c>
      <c r="O2036">
        <v>8.3148199999999992</v>
      </c>
      <c r="P2036" s="170">
        <v>3.8758000000000002E-10</v>
      </c>
      <c r="Q2036" s="170"/>
      <c r="R2036">
        <v>0</v>
      </c>
      <c r="S2036">
        <v>4.3463799999999999</v>
      </c>
      <c r="T2036">
        <v>8.3148199999999992</v>
      </c>
      <c r="U2036" s="170">
        <v>1.1213E-4</v>
      </c>
    </row>
    <row r="2037" spans="1:21" x14ac:dyDescent="0.25">
      <c r="A2037">
        <v>0</v>
      </c>
      <c r="B2037" s="170">
        <v>4.3463799999999999</v>
      </c>
      <c r="C2037" s="170">
        <v>8.5037900000000004</v>
      </c>
      <c r="D2037" s="180">
        <v>5.2458999999999997E-11</v>
      </c>
      <c r="F2037">
        <v>0</v>
      </c>
      <c r="G2037" s="170">
        <v>4.3463799999999999</v>
      </c>
      <c r="H2037">
        <v>8.5037900000000004</v>
      </c>
      <c r="I2037" s="170">
        <v>8.9352999999999998E-7</v>
      </c>
      <c r="L2037" s="170"/>
      <c r="M2037" s="183">
        <v>0</v>
      </c>
      <c r="N2037" s="111">
        <v>4.3463799999999999</v>
      </c>
      <c r="O2037">
        <v>8.5037900000000004</v>
      </c>
      <c r="P2037" s="170">
        <v>3.3678999999999998E-10</v>
      </c>
      <c r="Q2037" s="170"/>
      <c r="R2037">
        <v>0</v>
      </c>
      <c r="S2037">
        <v>4.3463799999999999</v>
      </c>
      <c r="T2037">
        <v>8.5037900000000004</v>
      </c>
      <c r="U2037" s="170">
        <v>1.0423E-4</v>
      </c>
    </row>
    <row r="2038" spans="1:21" x14ac:dyDescent="0.25">
      <c r="A2038">
        <v>0</v>
      </c>
      <c r="B2038" s="170">
        <v>4.3463799999999999</v>
      </c>
      <c r="C2038" s="170">
        <v>8.6927599999999998</v>
      </c>
      <c r="D2038" s="180">
        <v>3.7563999999999999E-11</v>
      </c>
      <c r="F2038">
        <v>0</v>
      </c>
      <c r="G2038" s="170">
        <v>4.3463799999999999</v>
      </c>
      <c r="H2038">
        <v>8.6927599999999998</v>
      </c>
      <c r="I2038" s="170">
        <v>6.3985999999999996E-7</v>
      </c>
      <c r="L2038" s="170"/>
      <c r="M2038" s="183">
        <v>0</v>
      </c>
      <c r="N2038" s="111">
        <v>4.3463799999999999</v>
      </c>
      <c r="O2038">
        <v>8.6927599999999998</v>
      </c>
      <c r="P2038" s="170">
        <v>2.9435000000000002E-10</v>
      </c>
      <c r="Q2038" s="170"/>
      <c r="R2038">
        <v>0</v>
      </c>
      <c r="S2038">
        <v>4.3463799999999999</v>
      </c>
      <c r="T2038">
        <v>8.6927599999999998</v>
      </c>
      <c r="U2038" s="170">
        <v>9.6645999999999996E-5</v>
      </c>
    </row>
    <row r="2039" spans="1:21" x14ac:dyDescent="0.25">
      <c r="A2039">
        <v>0</v>
      </c>
      <c r="B2039" s="170">
        <v>4.3463799999999999</v>
      </c>
      <c r="C2039" s="170">
        <v>8.8817400000000006</v>
      </c>
      <c r="D2039" s="180">
        <v>2.6702E-11</v>
      </c>
      <c r="F2039">
        <v>0</v>
      </c>
      <c r="G2039" s="170">
        <v>4.3463799999999999</v>
      </c>
      <c r="H2039">
        <v>8.8817400000000006</v>
      </c>
      <c r="I2039" s="170">
        <v>4.5485000000000003E-7</v>
      </c>
      <c r="L2039" s="170"/>
      <c r="M2039" s="183">
        <v>0</v>
      </c>
      <c r="N2039" s="111">
        <v>4.3463799999999999</v>
      </c>
      <c r="O2039">
        <v>8.8817400000000006</v>
      </c>
      <c r="P2039" s="170">
        <v>2.5861E-10</v>
      </c>
      <c r="Q2039" s="170"/>
      <c r="R2039">
        <v>0</v>
      </c>
      <c r="S2039">
        <v>4.3463799999999999</v>
      </c>
      <c r="T2039">
        <v>8.8817400000000006</v>
      </c>
      <c r="U2039" s="170">
        <v>8.9393000000000003E-5</v>
      </c>
    </row>
    <row r="2040" spans="1:21" x14ac:dyDescent="0.25">
      <c r="A2040">
        <v>0</v>
      </c>
      <c r="B2040" s="170">
        <v>4.3463799999999999</v>
      </c>
      <c r="C2040" s="170">
        <v>9.0707100000000001</v>
      </c>
      <c r="D2040" s="180">
        <v>1.8842000000000001E-11</v>
      </c>
      <c r="F2040">
        <v>0</v>
      </c>
      <c r="G2040" s="170">
        <v>4.3463799999999999</v>
      </c>
      <c r="H2040">
        <v>9.0707100000000001</v>
      </c>
      <c r="I2040" s="170">
        <v>3.2096999999999999E-7</v>
      </c>
      <c r="L2040" s="170"/>
      <c r="M2040" s="183">
        <v>0</v>
      </c>
      <c r="N2040" s="111">
        <v>4.3463799999999999</v>
      </c>
      <c r="O2040">
        <v>9.0707100000000001</v>
      </c>
      <c r="P2040" s="170">
        <v>2.2827E-10</v>
      </c>
      <c r="Q2040" s="170"/>
      <c r="R2040">
        <v>0</v>
      </c>
      <c r="S2040">
        <v>4.3463799999999999</v>
      </c>
      <c r="T2040">
        <v>9.0707100000000001</v>
      </c>
      <c r="U2040" s="170">
        <v>8.2484999999999994E-5</v>
      </c>
    </row>
    <row r="2041" spans="1:21" x14ac:dyDescent="0.25">
      <c r="A2041">
        <v>0</v>
      </c>
      <c r="B2041" s="170">
        <v>4.3463799999999999</v>
      </c>
      <c r="C2041" s="170">
        <v>9.2596799999999995</v>
      </c>
      <c r="D2041" s="180">
        <v>1.3199E-11</v>
      </c>
      <c r="F2041">
        <v>0</v>
      </c>
      <c r="G2041" s="170">
        <v>4.3463799999999999</v>
      </c>
      <c r="H2041">
        <v>9.2596799999999995</v>
      </c>
      <c r="I2041" s="170">
        <v>2.2483999999999999E-7</v>
      </c>
      <c r="L2041" s="170"/>
      <c r="M2041" s="183">
        <v>0</v>
      </c>
      <c r="N2041" s="111">
        <v>4.3463799999999999</v>
      </c>
      <c r="O2041">
        <v>9.2596799999999995</v>
      </c>
      <c r="P2041" s="170">
        <v>2.0229000000000001E-10</v>
      </c>
      <c r="Q2041" s="170"/>
      <c r="R2041">
        <v>0</v>
      </c>
      <c r="S2041">
        <v>4.3463799999999999</v>
      </c>
      <c r="T2041">
        <v>9.2596799999999995</v>
      </c>
      <c r="U2041" s="170">
        <v>7.5933000000000006E-5</v>
      </c>
    </row>
    <row r="2042" spans="1:21" x14ac:dyDescent="0.25">
      <c r="A2042">
        <v>0</v>
      </c>
      <c r="B2042" s="170">
        <v>4.5353599999999998</v>
      </c>
      <c r="C2042" s="170">
        <v>-1.8897299999999999</v>
      </c>
      <c r="D2042" s="180">
        <v>7.0114999999999995E-7</v>
      </c>
      <c r="F2042">
        <v>0</v>
      </c>
      <c r="G2042" s="170">
        <v>4.5353599999999998</v>
      </c>
      <c r="H2042">
        <v>-1.8897299999999999</v>
      </c>
      <c r="I2042" s="170">
        <v>8.2786999999999997E-4</v>
      </c>
      <c r="L2042" s="170"/>
      <c r="M2042" s="183">
        <v>0</v>
      </c>
      <c r="N2042" s="111">
        <v>4.5353599999999998</v>
      </c>
      <c r="O2042">
        <v>-1.8897299999999999</v>
      </c>
      <c r="P2042" s="170">
        <v>6.9746000000000005E-7</v>
      </c>
      <c r="Q2042" s="170"/>
      <c r="R2042">
        <v>0</v>
      </c>
      <c r="S2042">
        <v>4.5353599999999998</v>
      </c>
      <c r="T2042">
        <v>-1.8897299999999999</v>
      </c>
      <c r="U2042" s="170">
        <v>2.5211E-4</v>
      </c>
    </row>
    <row r="2043" spans="1:21" x14ac:dyDescent="0.25">
      <c r="A2043">
        <v>0</v>
      </c>
      <c r="B2043" s="170">
        <v>4.5353599999999998</v>
      </c>
      <c r="C2043" s="170">
        <v>-1.70075</v>
      </c>
      <c r="D2043" s="180">
        <v>8.8158999999999999E-7</v>
      </c>
      <c r="F2043">
        <v>0</v>
      </c>
      <c r="G2043" s="170">
        <v>4.5353599999999998</v>
      </c>
      <c r="H2043">
        <v>-1.70075</v>
      </c>
      <c r="I2043" s="170">
        <v>8.8161000000000001E-4</v>
      </c>
      <c r="L2043" s="170"/>
      <c r="M2043" s="183">
        <v>0</v>
      </c>
      <c r="N2043" s="111">
        <v>4.5353599999999998</v>
      </c>
      <c r="O2043">
        <v>-1.70075</v>
      </c>
      <c r="P2043" s="170">
        <v>8.7606000000000002E-7</v>
      </c>
      <c r="Q2043" s="170"/>
      <c r="R2043">
        <v>0</v>
      </c>
      <c r="S2043">
        <v>4.5353599999999998</v>
      </c>
      <c r="T2043">
        <v>-1.70075</v>
      </c>
      <c r="U2043" s="170">
        <v>2.4939E-4</v>
      </c>
    </row>
    <row r="2044" spans="1:21" x14ac:dyDescent="0.25">
      <c r="A2044">
        <v>0</v>
      </c>
      <c r="B2044" s="170">
        <v>4.5353599999999998</v>
      </c>
      <c r="C2044" s="170">
        <v>-1.5117799999999999</v>
      </c>
      <c r="D2044" s="180">
        <v>1.0860000000000001E-6</v>
      </c>
      <c r="F2044">
        <v>0</v>
      </c>
      <c r="G2044" s="170">
        <v>4.5353599999999998</v>
      </c>
      <c r="H2044">
        <v>-1.5117799999999999</v>
      </c>
      <c r="I2044" s="170">
        <v>9.3201999999999998E-4</v>
      </c>
      <c r="L2044" s="170"/>
      <c r="M2044" s="183">
        <v>0</v>
      </c>
      <c r="N2044" s="111">
        <v>4.5353599999999998</v>
      </c>
      <c r="O2044">
        <v>-1.5117799999999999</v>
      </c>
      <c r="P2044" s="170">
        <v>1.0784999999999999E-6</v>
      </c>
      <c r="Q2044" s="170"/>
      <c r="R2044">
        <v>0</v>
      </c>
      <c r="S2044">
        <v>4.5353599999999998</v>
      </c>
      <c r="T2044">
        <v>-1.5117799999999999</v>
      </c>
      <c r="U2044" s="170">
        <v>2.4677999999999999E-4</v>
      </c>
    </row>
    <row r="2045" spans="1:21" x14ac:dyDescent="0.25">
      <c r="A2045">
        <v>0</v>
      </c>
      <c r="B2045" s="170">
        <v>4.5353599999999998</v>
      </c>
      <c r="C2045" s="170">
        <v>-1.32281</v>
      </c>
      <c r="D2045" s="180">
        <v>1.3090000000000001E-6</v>
      </c>
      <c r="F2045">
        <v>0</v>
      </c>
      <c r="G2045" s="170">
        <v>4.5353599999999998</v>
      </c>
      <c r="H2045">
        <v>-1.32281</v>
      </c>
      <c r="I2045" s="170">
        <v>9.7832999999999991E-4</v>
      </c>
      <c r="L2045" s="170"/>
      <c r="M2045" s="183">
        <v>0</v>
      </c>
      <c r="N2045" s="111">
        <v>4.5353599999999998</v>
      </c>
      <c r="O2045">
        <v>-1.32281</v>
      </c>
      <c r="P2045" s="170">
        <v>1.2993E-6</v>
      </c>
      <c r="Q2045" s="170"/>
      <c r="R2045">
        <v>0</v>
      </c>
      <c r="S2045">
        <v>4.5353599999999998</v>
      </c>
      <c r="T2045">
        <v>-1.32281</v>
      </c>
      <c r="U2045" s="170">
        <v>2.4435E-4</v>
      </c>
    </row>
    <row r="2046" spans="1:21" x14ac:dyDescent="0.25">
      <c r="A2046">
        <v>0</v>
      </c>
      <c r="B2046" s="170">
        <v>4.5353599999999998</v>
      </c>
      <c r="C2046" s="170">
        <v>-1.1338299999999999</v>
      </c>
      <c r="D2046" s="180">
        <v>1.5419E-6</v>
      </c>
      <c r="F2046">
        <v>0</v>
      </c>
      <c r="G2046" s="170">
        <v>4.5353599999999998</v>
      </c>
      <c r="H2046">
        <v>-1.1338299999999999</v>
      </c>
      <c r="I2046" s="170">
        <v>1.0199E-3</v>
      </c>
      <c r="L2046" s="170"/>
      <c r="M2046" s="183">
        <v>0</v>
      </c>
      <c r="N2046" s="111">
        <v>4.5353599999999998</v>
      </c>
      <c r="O2046">
        <v>-1.1338299999999999</v>
      </c>
      <c r="P2046" s="170">
        <v>1.5302E-6</v>
      </c>
      <c r="Q2046" s="170"/>
      <c r="R2046">
        <v>0</v>
      </c>
      <c r="S2046">
        <v>4.5353599999999998</v>
      </c>
      <c r="T2046">
        <v>-1.1338299999999999</v>
      </c>
      <c r="U2046" s="170">
        <v>2.4216E-4</v>
      </c>
    </row>
    <row r="2047" spans="1:21" x14ac:dyDescent="0.25">
      <c r="A2047">
        <v>0</v>
      </c>
      <c r="B2047" s="170">
        <v>4.5353599999999998</v>
      </c>
      <c r="C2047" s="170">
        <v>-0.94486000000000003</v>
      </c>
      <c r="D2047" s="180">
        <v>1.7735E-6</v>
      </c>
      <c r="F2047">
        <v>0</v>
      </c>
      <c r="G2047" s="170">
        <v>4.5353599999999998</v>
      </c>
      <c r="H2047">
        <v>-0.94486000000000003</v>
      </c>
      <c r="I2047" s="170">
        <v>1.0559E-3</v>
      </c>
      <c r="L2047" s="170"/>
      <c r="M2047" s="183">
        <v>0</v>
      </c>
      <c r="N2047" s="111">
        <v>4.5353599999999998</v>
      </c>
      <c r="O2047">
        <v>-0.94486000000000003</v>
      </c>
      <c r="P2047" s="170">
        <v>1.7598000000000001E-6</v>
      </c>
      <c r="Q2047" s="170"/>
      <c r="R2047">
        <v>0</v>
      </c>
      <c r="S2047">
        <v>4.5353599999999998</v>
      </c>
      <c r="T2047">
        <v>-0.94486000000000003</v>
      </c>
      <c r="U2047" s="170">
        <v>2.4023999999999999E-4</v>
      </c>
    </row>
    <row r="2048" spans="1:21" x14ac:dyDescent="0.25">
      <c r="A2048">
        <v>0</v>
      </c>
      <c r="B2048" s="170">
        <v>4.5353599999999998</v>
      </c>
      <c r="C2048" s="170">
        <v>-0.75588999999999995</v>
      </c>
      <c r="D2048" s="180">
        <v>1.9904999999999998E-6</v>
      </c>
      <c r="F2048">
        <v>0</v>
      </c>
      <c r="G2048" s="170">
        <v>4.5353599999999998</v>
      </c>
      <c r="H2048">
        <v>-0.75588999999999995</v>
      </c>
      <c r="I2048" s="170">
        <v>1.0861E-3</v>
      </c>
      <c r="L2048" s="170"/>
      <c r="M2048" s="183">
        <v>0</v>
      </c>
      <c r="N2048" s="111">
        <v>4.5353599999999998</v>
      </c>
      <c r="O2048">
        <v>-0.75588999999999995</v>
      </c>
      <c r="P2048" s="170">
        <v>1.9750000000000001E-6</v>
      </c>
      <c r="Q2048" s="170"/>
      <c r="R2048">
        <v>0</v>
      </c>
      <c r="S2048">
        <v>4.5353599999999998</v>
      </c>
      <c r="T2048">
        <v>-0.75588999999999995</v>
      </c>
      <c r="U2048" s="170">
        <v>2.3863000000000001E-4</v>
      </c>
    </row>
    <row r="2049" spans="1:21" x14ac:dyDescent="0.25">
      <c r="A2049">
        <v>0</v>
      </c>
      <c r="B2049" s="170">
        <v>4.5353599999999998</v>
      </c>
      <c r="C2049" s="170">
        <v>-0.56691999999999998</v>
      </c>
      <c r="D2049" s="180">
        <v>2.1786000000000002E-6</v>
      </c>
      <c r="F2049">
        <v>0</v>
      </c>
      <c r="G2049" s="170">
        <v>4.5353599999999998</v>
      </c>
      <c r="H2049">
        <v>-0.56691999999999998</v>
      </c>
      <c r="I2049" s="170">
        <v>1.1100000000000001E-3</v>
      </c>
      <c r="L2049" s="170"/>
      <c r="M2049" s="183">
        <v>0</v>
      </c>
      <c r="N2049" s="111">
        <v>4.5353599999999998</v>
      </c>
      <c r="O2049">
        <v>-0.56691999999999998</v>
      </c>
      <c r="P2049" s="170">
        <v>2.1616000000000002E-6</v>
      </c>
      <c r="Q2049" s="170"/>
      <c r="R2049">
        <v>0</v>
      </c>
      <c r="S2049">
        <v>4.5353599999999998</v>
      </c>
      <c r="T2049">
        <v>-0.56691999999999998</v>
      </c>
      <c r="U2049" s="170">
        <v>2.3735E-4</v>
      </c>
    </row>
    <row r="2050" spans="1:21" x14ac:dyDescent="0.25">
      <c r="A2050">
        <v>0</v>
      </c>
      <c r="B2050" s="170">
        <v>4.5353599999999998</v>
      </c>
      <c r="C2050" s="170">
        <v>-0.37794</v>
      </c>
      <c r="D2050" s="180">
        <v>2.3244999999999999E-6</v>
      </c>
      <c r="F2050">
        <v>0</v>
      </c>
      <c r="G2050" s="170">
        <v>4.5353599999999998</v>
      </c>
      <c r="H2050">
        <v>-0.37794</v>
      </c>
      <c r="I2050" s="170">
        <v>1.1272999999999999E-3</v>
      </c>
      <c r="L2050" s="170"/>
      <c r="M2050" s="183">
        <v>0</v>
      </c>
      <c r="N2050" s="111">
        <v>4.5353599999999998</v>
      </c>
      <c r="O2050">
        <v>-0.37794</v>
      </c>
      <c r="P2050" s="170">
        <v>2.3062E-6</v>
      </c>
      <c r="Q2050" s="170"/>
      <c r="R2050">
        <v>0</v>
      </c>
      <c r="S2050">
        <v>4.5353599999999998</v>
      </c>
      <c r="T2050">
        <v>-0.37794</v>
      </c>
      <c r="U2050" s="170">
        <v>2.3643000000000001E-4</v>
      </c>
    </row>
    <row r="2051" spans="1:21" x14ac:dyDescent="0.25">
      <c r="A2051">
        <v>0</v>
      </c>
      <c r="B2051" s="170">
        <v>4.5353599999999998</v>
      </c>
      <c r="C2051" s="170">
        <v>-0.18897</v>
      </c>
      <c r="D2051" s="180">
        <v>2.4169000000000001E-6</v>
      </c>
      <c r="F2051">
        <v>0</v>
      </c>
      <c r="G2051" s="170">
        <v>4.5353599999999998</v>
      </c>
      <c r="H2051">
        <v>-0.18897</v>
      </c>
      <c r="I2051" s="170">
        <v>1.1378E-3</v>
      </c>
      <c r="L2051" s="170"/>
      <c r="M2051" s="183">
        <v>0</v>
      </c>
      <c r="N2051" s="111">
        <v>4.5353599999999998</v>
      </c>
      <c r="O2051">
        <v>-0.18897</v>
      </c>
      <c r="P2051" s="170">
        <v>2.3978999999999999E-6</v>
      </c>
      <c r="Q2051" s="170"/>
      <c r="R2051">
        <v>0</v>
      </c>
      <c r="S2051">
        <v>4.5353599999999998</v>
      </c>
      <c r="T2051">
        <v>-0.18897</v>
      </c>
      <c r="U2051" s="170">
        <v>2.3588E-4</v>
      </c>
    </row>
    <row r="2052" spans="1:21" x14ac:dyDescent="0.25">
      <c r="A2052">
        <v>0</v>
      </c>
      <c r="B2052" s="170">
        <v>4.5353599999999998</v>
      </c>
      <c r="C2052" s="170">
        <v>0</v>
      </c>
      <c r="D2052" s="180">
        <v>2.4484999999999999E-6</v>
      </c>
      <c r="F2052">
        <v>0</v>
      </c>
      <c r="G2052" s="170">
        <v>4.5353599999999998</v>
      </c>
      <c r="H2052">
        <v>0</v>
      </c>
      <c r="I2052" s="170">
        <v>1.1413E-3</v>
      </c>
      <c r="L2052" s="170"/>
      <c r="M2052" s="183">
        <v>0</v>
      </c>
      <c r="N2052" s="111">
        <v>4.5353599999999998</v>
      </c>
      <c r="O2052">
        <v>0</v>
      </c>
      <c r="P2052" s="170">
        <v>2.4293000000000002E-6</v>
      </c>
      <c r="Q2052" s="170"/>
      <c r="R2052">
        <v>0</v>
      </c>
      <c r="S2052">
        <v>4.5353599999999998</v>
      </c>
      <c r="T2052">
        <v>0</v>
      </c>
      <c r="U2052" s="170">
        <v>2.3568999999999999E-4</v>
      </c>
    </row>
    <row r="2053" spans="1:21" x14ac:dyDescent="0.25">
      <c r="A2053">
        <v>0</v>
      </c>
      <c r="B2053" s="170">
        <v>4.5353599999999998</v>
      </c>
      <c r="C2053" s="170">
        <v>0.18898000000000001</v>
      </c>
      <c r="D2053" s="180">
        <v>2.4169000000000001E-6</v>
      </c>
      <c r="F2053">
        <v>0</v>
      </c>
      <c r="G2053" s="170">
        <v>4.5353599999999998</v>
      </c>
      <c r="H2053">
        <v>0.18898000000000001</v>
      </c>
      <c r="I2053" s="170">
        <v>1.1378E-3</v>
      </c>
      <c r="L2053" s="170"/>
      <c r="M2053" s="183">
        <v>0</v>
      </c>
      <c r="N2053" s="111">
        <v>4.5353599999999998</v>
      </c>
      <c r="O2053">
        <v>0.18898000000000001</v>
      </c>
      <c r="P2053" s="170">
        <v>2.3978999999999999E-6</v>
      </c>
      <c r="Q2053" s="170"/>
      <c r="R2053">
        <v>0</v>
      </c>
      <c r="S2053">
        <v>4.5353599999999998</v>
      </c>
      <c r="T2053">
        <v>0.18898000000000001</v>
      </c>
      <c r="U2053" s="170">
        <v>2.3588E-4</v>
      </c>
    </row>
    <row r="2054" spans="1:21" x14ac:dyDescent="0.25">
      <c r="A2054">
        <v>0</v>
      </c>
      <c r="B2054" s="170">
        <v>4.5353599999999998</v>
      </c>
      <c r="C2054" s="170">
        <v>0.37795000000000001</v>
      </c>
      <c r="D2054" s="180">
        <v>2.3244999999999999E-6</v>
      </c>
      <c r="F2054">
        <v>0</v>
      </c>
      <c r="G2054" s="170">
        <v>4.5353599999999998</v>
      </c>
      <c r="H2054">
        <v>0.37795000000000001</v>
      </c>
      <c r="I2054" s="170">
        <v>1.1272999999999999E-3</v>
      </c>
      <c r="L2054" s="170"/>
      <c r="M2054" s="183">
        <v>0</v>
      </c>
      <c r="N2054" s="111">
        <v>4.5353599999999998</v>
      </c>
      <c r="O2054">
        <v>0.37795000000000001</v>
      </c>
      <c r="P2054" s="170">
        <v>2.3062E-6</v>
      </c>
      <c r="Q2054" s="170"/>
      <c r="R2054">
        <v>0</v>
      </c>
      <c r="S2054">
        <v>4.5353599999999998</v>
      </c>
      <c r="T2054">
        <v>0.37795000000000001</v>
      </c>
      <c r="U2054" s="170">
        <v>2.3643000000000001E-4</v>
      </c>
    </row>
    <row r="2055" spans="1:21" x14ac:dyDescent="0.25">
      <c r="A2055">
        <v>0</v>
      </c>
      <c r="B2055" s="170">
        <v>4.5353599999999998</v>
      </c>
      <c r="C2055" s="170">
        <v>0.56691999999999998</v>
      </c>
      <c r="D2055" s="180">
        <v>2.1786000000000002E-6</v>
      </c>
      <c r="F2055">
        <v>0</v>
      </c>
      <c r="G2055" s="170">
        <v>4.5353599999999998</v>
      </c>
      <c r="H2055">
        <v>0.56691999999999998</v>
      </c>
      <c r="I2055" s="170">
        <v>1.1100000000000001E-3</v>
      </c>
      <c r="L2055" s="170"/>
      <c r="M2055" s="183">
        <v>0</v>
      </c>
      <c r="N2055" s="111">
        <v>4.5353599999999998</v>
      </c>
      <c r="O2055">
        <v>0.56691999999999998</v>
      </c>
      <c r="P2055" s="170">
        <v>2.1616000000000002E-6</v>
      </c>
      <c r="Q2055" s="170"/>
      <c r="R2055">
        <v>0</v>
      </c>
      <c r="S2055">
        <v>4.5353599999999998</v>
      </c>
      <c r="T2055">
        <v>0.56691999999999998</v>
      </c>
      <c r="U2055" s="170">
        <v>2.3735E-4</v>
      </c>
    </row>
    <row r="2056" spans="1:21" x14ac:dyDescent="0.25">
      <c r="A2056">
        <v>0</v>
      </c>
      <c r="B2056" s="170">
        <v>4.5353599999999998</v>
      </c>
      <c r="C2056" s="170">
        <v>0.75590000000000002</v>
      </c>
      <c r="D2056" s="180">
        <v>1.9904999999999998E-6</v>
      </c>
      <c r="F2056">
        <v>0</v>
      </c>
      <c r="G2056" s="170">
        <v>4.5353599999999998</v>
      </c>
      <c r="H2056">
        <v>0.75590000000000002</v>
      </c>
      <c r="I2056" s="170">
        <v>1.0861E-3</v>
      </c>
      <c r="L2056" s="170"/>
      <c r="M2056" s="183">
        <v>0</v>
      </c>
      <c r="N2056" s="111">
        <v>4.5353599999999998</v>
      </c>
      <c r="O2056">
        <v>0.75590000000000002</v>
      </c>
      <c r="P2056" s="170">
        <v>1.9750000000000001E-6</v>
      </c>
      <c r="Q2056" s="170"/>
      <c r="R2056">
        <v>0</v>
      </c>
      <c r="S2056">
        <v>4.5353599999999998</v>
      </c>
      <c r="T2056">
        <v>0.75590000000000002</v>
      </c>
      <c r="U2056" s="170">
        <v>2.3863000000000001E-4</v>
      </c>
    </row>
    <row r="2057" spans="1:21" x14ac:dyDescent="0.25">
      <c r="A2057">
        <v>0</v>
      </c>
      <c r="B2057" s="170">
        <v>4.5353599999999998</v>
      </c>
      <c r="C2057" s="170">
        <v>0.94486999999999999</v>
      </c>
      <c r="D2057" s="180">
        <v>1.7735E-6</v>
      </c>
      <c r="F2057">
        <v>0</v>
      </c>
      <c r="G2057" s="170">
        <v>4.5353599999999998</v>
      </c>
      <c r="H2057">
        <v>0.94486999999999999</v>
      </c>
      <c r="I2057" s="170">
        <v>1.0559E-3</v>
      </c>
      <c r="L2057" s="170"/>
      <c r="M2057" s="183">
        <v>0</v>
      </c>
      <c r="N2057" s="111">
        <v>4.5353599999999998</v>
      </c>
      <c r="O2057">
        <v>0.94486999999999999</v>
      </c>
      <c r="P2057" s="170">
        <v>1.7598000000000001E-6</v>
      </c>
      <c r="Q2057" s="170"/>
      <c r="R2057">
        <v>0</v>
      </c>
      <c r="S2057">
        <v>4.5353599999999998</v>
      </c>
      <c r="T2057">
        <v>0.94486999999999999</v>
      </c>
      <c r="U2057" s="170">
        <v>2.4023999999999999E-4</v>
      </c>
    </row>
    <row r="2058" spans="1:21" x14ac:dyDescent="0.25">
      <c r="A2058">
        <v>0</v>
      </c>
      <c r="B2058" s="170">
        <v>4.5353599999999998</v>
      </c>
      <c r="C2058" s="170">
        <v>1.13384</v>
      </c>
      <c r="D2058" s="180">
        <v>1.5419E-6</v>
      </c>
      <c r="F2058">
        <v>0</v>
      </c>
      <c r="G2058" s="170">
        <v>4.5353599999999998</v>
      </c>
      <c r="H2058">
        <v>1.13384</v>
      </c>
      <c r="I2058" s="170">
        <v>1.0199E-3</v>
      </c>
      <c r="L2058" s="170"/>
      <c r="M2058" s="183">
        <v>0</v>
      </c>
      <c r="N2058" s="111">
        <v>4.5353599999999998</v>
      </c>
      <c r="O2058">
        <v>1.13384</v>
      </c>
      <c r="P2058" s="170">
        <v>1.5302E-6</v>
      </c>
      <c r="Q2058" s="170"/>
      <c r="R2058">
        <v>0</v>
      </c>
      <c r="S2058">
        <v>4.5353599999999998</v>
      </c>
      <c r="T2058">
        <v>1.13384</v>
      </c>
      <c r="U2058" s="170">
        <v>2.4216E-4</v>
      </c>
    </row>
    <row r="2059" spans="1:21" x14ac:dyDescent="0.25">
      <c r="A2059">
        <v>0</v>
      </c>
      <c r="B2059" s="170">
        <v>4.5353599999999998</v>
      </c>
      <c r="C2059" s="170">
        <v>1.32281</v>
      </c>
      <c r="D2059" s="180">
        <v>1.3090000000000001E-6</v>
      </c>
      <c r="F2059">
        <v>0</v>
      </c>
      <c r="G2059" s="170">
        <v>4.5353599999999998</v>
      </c>
      <c r="H2059">
        <v>1.32281</v>
      </c>
      <c r="I2059" s="170">
        <v>9.7832999999999991E-4</v>
      </c>
      <c r="L2059" s="170"/>
      <c r="M2059" s="183">
        <v>0</v>
      </c>
      <c r="N2059" s="111">
        <v>4.5353599999999998</v>
      </c>
      <c r="O2059">
        <v>1.32281</v>
      </c>
      <c r="P2059" s="170">
        <v>1.2993E-6</v>
      </c>
      <c r="Q2059" s="170"/>
      <c r="R2059">
        <v>0</v>
      </c>
      <c r="S2059">
        <v>4.5353599999999998</v>
      </c>
      <c r="T2059">
        <v>1.32281</v>
      </c>
      <c r="U2059" s="170">
        <v>2.4435E-4</v>
      </c>
    </row>
    <row r="2060" spans="1:21" x14ac:dyDescent="0.25">
      <c r="A2060">
        <v>0</v>
      </c>
      <c r="B2060" s="170">
        <v>4.5353599999999998</v>
      </c>
      <c r="C2060" s="170">
        <v>1.51179</v>
      </c>
      <c r="D2060" s="180">
        <v>1.0860000000000001E-6</v>
      </c>
      <c r="F2060">
        <v>0</v>
      </c>
      <c r="G2060" s="170">
        <v>4.5353599999999998</v>
      </c>
      <c r="H2060">
        <v>1.51179</v>
      </c>
      <c r="I2060" s="170">
        <v>9.3201999999999998E-4</v>
      </c>
      <c r="L2060" s="170"/>
      <c r="M2060" s="183">
        <v>0</v>
      </c>
      <c r="N2060" s="111">
        <v>4.5353599999999998</v>
      </c>
      <c r="O2060">
        <v>1.51179</v>
      </c>
      <c r="P2060" s="170">
        <v>1.0784999999999999E-6</v>
      </c>
      <c r="Q2060" s="170"/>
      <c r="R2060">
        <v>0</v>
      </c>
      <c r="S2060">
        <v>4.5353599999999998</v>
      </c>
      <c r="T2060">
        <v>1.51179</v>
      </c>
      <c r="U2060" s="170">
        <v>2.4677999999999999E-4</v>
      </c>
    </row>
    <row r="2061" spans="1:21" x14ac:dyDescent="0.25">
      <c r="A2061">
        <v>0</v>
      </c>
      <c r="B2061" s="170">
        <v>4.5353599999999998</v>
      </c>
      <c r="C2061" s="170">
        <v>1.70076</v>
      </c>
      <c r="D2061" s="180">
        <v>8.8158999999999999E-7</v>
      </c>
      <c r="F2061">
        <v>0</v>
      </c>
      <c r="G2061" s="170">
        <v>4.5353599999999998</v>
      </c>
      <c r="H2061">
        <v>1.70076</v>
      </c>
      <c r="I2061" s="170">
        <v>8.8161000000000001E-4</v>
      </c>
      <c r="L2061" s="170"/>
      <c r="M2061" s="183">
        <v>0</v>
      </c>
      <c r="N2061" s="111">
        <v>4.5353599999999998</v>
      </c>
      <c r="O2061">
        <v>1.70076</v>
      </c>
      <c r="P2061" s="170">
        <v>8.7606000000000002E-7</v>
      </c>
      <c r="Q2061" s="170"/>
      <c r="R2061">
        <v>0</v>
      </c>
      <c r="S2061">
        <v>4.5353599999999998</v>
      </c>
      <c r="T2061">
        <v>1.70076</v>
      </c>
      <c r="U2061" s="170">
        <v>2.4939E-4</v>
      </c>
    </row>
    <row r="2062" spans="1:21" x14ac:dyDescent="0.25">
      <c r="A2062">
        <v>0</v>
      </c>
      <c r="B2062" s="170">
        <v>4.5353599999999998</v>
      </c>
      <c r="C2062" s="170">
        <v>1.8897299999999999</v>
      </c>
      <c r="D2062" s="180">
        <v>7.0114999999999995E-7</v>
      </c>
      <c r="F2062">
        <v>0</v>
      </c>
      <c r="G2062" s="170">
        <v>4.5353599999999998</v>
      </c>
      <c r="H2062">
        <v>1.8897299999999999</v>
      </c>
      <c r="I2062" s="170">
        <v>8.2786999999999997E-4</v>
      </c>
      <c r="L2062" s="170"/>
      <c r="M2062" s="183">
        <v>0</v>
      </c>
      <c r="N2062" s="111">
        <v>4.5353599999999998</v>
      </c>
      <c r="O2062">
        <v>1.8897299999999999</v>
      </c>
      <c r="P2062" s="170">
        <v>6.9746000000000005E-7</v>
      </c>
      <c r="Q2062" s="170"/>
      <c r="R2062">
        <v>0</v>
      </c>
      <c r="S2062">
        <v>4.5353599999999998</v>
      </c>
      <c r="T2062">
        <v>1.8897299999999999</v>
      </c>
      <c r="U2062" s="170">
        <v>2.5211E-4</v>
      </c>
    </row>
    <row r="2063" spans="1:21" x14ac:dyDescent="0.25">
      <c r="A2063">
        <v>0</v>
      </c>
      <c r="B2063" s="170">
        <v>4.5353599999999998</v>
      </c>
      <c r="C2063" s="170">
        <v>2.0787100000000001</v>
      </c>
      <c r="D2063" s="180">
        <v>5.4723999999999997E-7</v>
      </c>
      <c r="F2063">
        <v>0</v>
      </c>
      <c r="G2063" s="170">
        <v>4.5353599999999998</v>
      </c>
      <c r="H2063">
        <v>2.0787100000000001</v>
      </c>
      <c r="I2063" s="170">
        <v>7.7165000000000003E-4</v>
      </c>
      <c r="L2063" s="170"/>
      <c r="M2063" s="183">
        <v>0</v>
      </c>
      <c r="N2063" s="111">
        <v>4.5353599999999998</v>
      </c>
      <c r="O2063">
        <v>2.0787100000000001</v>
      </c>
      <c r="P2063" s="170">
        <v>5.4517E-7</v>
      </c>
      <c r="Q2063" s="170"/>
      <c r="R2063">
        <v>0</v>
      </c>
      <c r="S2063">
        <v>4.5353599999999998</v>
      </c>
      <c r="T2063">
        <v>2.0787100000000001</v>
      </c>
      <c r="U2063" s="170">
        <v>2.5488000000000003E-4</v>
      </c>
    </row>
    <row r="2064" spans="1:21" x14ac:dyDescent="0.25">
      <c r="A2064">
        <v>0</v>
      </c>
      <c r="B2064" s="170">
        <v>4.5353599999999998</v>
      </c>
      <c r="C2064" s="170">
        <v>2.2676799999999999</v>
      </c>
      <c r="D2064" s="180">
        <v>4.1996000000000001E-7</v>
      </c>
      <c r="F2064">
        <v>0</v>
      </c>
      <c r="G2064" s="170">
        <v>4.5353599999999998</v>
      </c>
      <c r="H2064">
        <v>2.2676799999999999</v>
      </c>
      <c r="I2064" s="170">
        <v>7.1383000000000004E-4</v>
      </c>
      <c r="L2064" s="170"/>
      <c r="M2064" s="183">
        <v>0</v>
      </c>
      <c r="N2064" s="111">
        <v>4.5353599999999998</v>
      </c>
      <c r="O2064">
        <v>2.2676799999999999</v>
      </c>
      <c r="P2064" s="170">
        <v>4.1926000000000001E-7</v>
      </c>
      <c r="Q2064" s="170"/>
      <c r="R2064">
        <v>0</v>
      </c>
      <c r="S2064">
        <v>4.5353599999999998</v>
      </c>
      <c r="T2064">
        <v>2.2676799999999999</v>
      </c>
      <c r="U2064" s="170">
        <v>2.5761000000000002E-4</v>
      </c>
    </row>
    <row r="2065" spans="1:21" x14ac:dyDescent="0.25">
      <c r="A2065">
        <v>0</v>
      </c>
      <c r="B2065" s="170">
        <v>4.5353599999999998</v>
      </c>
      <c r="C2065" s="170">
        <v>2.4566499999999998</v>
      </c>
      <c r="D2065" s="180">
        <v>3.1758999999999997E-7</v>
      </c>
      <c r="F2065">
        <v>0</v>
      </c>
      <c r="G2065" s="170">
        <v>4.5353599999999998</v>
      </c>
      <c r="H2065">
        <v>2.4566499999999998</v>
      </c>
      <c r="I2065" s="170">
        <v>6.5529E-4</v>
      </c>
      <c r="L2065" s="170"/>
      <c r="M2065" s="183">
        <v>0</v>
      </c>
      <c r="N2065" s="111">
        <v>4.5353599999999998</v>
      </c>
      <c r="O2065">
        <v>2.4566499999999998</v>
      </c>
      <c r="P2065" s="170">
        <v>3.1801999999999998E-7</v>
      </c>
      <c r="Q2065" s="170"/>
      <c r="R2065">
        <v>0</v>
      </c>
      <c r="S2065">
        <v>4.5353599999999998</v>
      </c>
      <c r="T2065">
        <v>2.4566499999999998</v>
      </c>
      <c r="U2065" s="170">
        <v>2.6023000000000002E-4</v>
      </c>
    </row>
    <row r="2066" spans="1:21" x14ac:dyDescent="0.25">
      <c r="A2066">
        <v>0</v>
      </c>
      <c r="B2066" s="170">
        <v>4.5353599999999998</v>
      </c>
      <c r="C2066" s="170">
        <v>2.6456300000000001</v>
      </c>
      <c r="D2066" s="180">
        <v>2.3729999999999999E-7</v>
      </c>
      <c r="F2066">
        <v>0</v>
      </c>
      <c r="G2066" s="170">
        <v>4.5353599999999998</v>
      </c>
      <c r="H2066">
        <v>2.6456300000000001</v>
      </c>
      <c r="I2066" s="170">
        <v>5.9690999999999998E-4</v>
      </c>
      <c r="L2066" s="170"/>
      <c r="M2066" s="183">
        <v>0</v>
      </c>
      <c r="N2066" s="111">
        <v>4.5353599999999998</v>
      </c>
      <c r="O2066">
        <v>2.6456300000000001</v>
      </c>
      <c r="P2066" s="170">
        <v>2.3858000000000001E-7</v>
      </c>
      <c r="Q2066" s="170"/>
      <c r="R2066">
        <v>0</v>
      </c>
      <c r="S2066">
        <v>4.5353599999999998</v>
      </c>
      <c r="T2066">
        <v>2.6456300000000001</v>
      </c>
      <c r="U2066" s="170">
        <v>2.6264000000000002E-4</v>
      </c>
    </row>
    <row r="2067" spans="1:21" x14ac:dyDescent="0.25">
      <c r="A2067">
        <v>0</v>
      </c>
      <c r="B2067" s="170">
        <v>4.5353599999999998</v>
      </c>
      <c r="C2067" s="170">
        <v>2.8346</v>
      </c>
      <c r="D2067" s="180">
        <v>1.7568E-7</v>
      </c>
      <c r="F2067">
        <v>0</v>
      </c>
      <c r="G2067" s="170">
        <v>4.5353599999999998</v>
      </c>
      <c r="H2067">
        <v>2.8346</v>
      </c>
      <c r="I2067" s="170">
        <v>5.3949E-4</v>
      </c>
      <c r="L2067" s="170"/>
      <c r="M2067" s="183">
        <v>0</v>
      </c>
      <c r="N2067" s="111">
        <v>4.5353599999999998</v>
      </c>
      <c r="O2067">
        <v>2.8346</v>
      </c>
      <c r="P2067" s="170">
        <v>1.776E-7</v>
      </c>
      <c r="Q2067" s="170"/>
      <c r="R2067">
        <v>0</v>
      </c>
      <c r="S2067">
        <v>4.5353599999999998</v>
      </c>
      <c r="T2067">
        <v>2.8346</v>
      </c>
      <c r="U2067" s="170">
        <v>2.6478E-4</v>
      </c>
    </row>
    <row r="2068" spans="1:21" x14ac:dyDescent="0.25">
      <c r="A2068">
        <v>0</v>
      </c>
      <c r="B2068" s="170">
        <v>4.5353599999999998</v>
      </c>
      <c r="C2068" s="170">
        <v>3.0235699999999999</v>
      </c>
      <c r="D2068" s="180">
        <v>1.2928E-7</v>
      </c>
      <c r="F2068">
        <v>0</v>
      </c>
      <c r="G2068" s="170">
        <v>4.5353599999999998</v>
      </c>
      <c r="H2068">
        <v>3.0235699999999999</v>
      </c>
      <c r="I2068" s="170">
        <v>4.8377000000000001E-4</v>
      </c>
      <c r="L2068" s="170"/>
      <c r="M2068" s="183">
        <v>0</v>
      </c>
      <c r="N2068" s="111">
        <v>4.5353599999999998</v>
      </c>
      <c r="O2068">
        <v>3.0235699999999999</v>
      </c>
      <c r="P2068" s="170">
        <v>1.3162000000000001E-7</v>
      </c>
      <c r="Q2068" s="170"/>
      <c r="R2068">
        <v>0</v>
      </c>
      <c r="S2068">
        <v>4.5353599999999998</v>
      </c>
      <c r="T2068">
        <v>3.0235699999999999</v>
      </c>
      <c r="U2068" s="170">
        <v>2.6654000000000001E-4</v>
      </c>
    </row>
    <row r="2069" spans="1:21" x14ac:dyDescent="0.25">
      <c r="A2069">
        <v>0</v>
      </c>
      <c r="B2069" s="170">
        <v>4.5353599999999998</v>
      </c>
      <c r="C2069" s="170">
        <v>3.2125400000000002</v>
      </c>
      <c r="D2069" s="180">
        <v>9.4861000000000005E-8</v>
      </c>
      <c r="F2069">
        <v>0</v>
      </c>
      <c r="G2069" s="170">
        <v>4.5353599999999998</v>
      </c>
      <c r="H2069">
        <v>3.2125400000000002</v>
      </c>
      <c r="I2069" s="170">
        <v>4.3041999999999999E-4</v>
      </c>
      <c r="L2069" s="170"/>
      <c r="M2069" s="183">
        <v>0</v>
      </c>
      <c r="N2069" s="111">
        <v>4.5353599999999998</v>
      </c>
      <c r="O2069">
        <v>3.2125400000000002</v>
      </c>
      <c r="P2069" s="170">
        <v>9.7455999999999996E-8</v>
      </c>
      <c r="Q2069" s="170"/>
      <c r="R2069">
        <v>0</v>
      </c>
      <c r="S2069">
        <v>4.5353599999999998</v>
      </c>
      <c r="T2069">
        <v>3.2125400000000002</v>
      </c>
      <c r="U2069" s="170">
        <v>2.6785999999999997E-4</v>
      </c>
    </row>
    <row r="2070" spans="1:21" x14ac:dyDescent="0.25">
      <c r="A2070">
        <v>0</v>
      </c>
      <c r="B2070" s="170">
        <v>4.5353599999999998</v>
      </c>
      <c r="C2070" s="170">
        <v>3.4015200000000001</v>
      </c>
      <c r="D2070" s="180">
        <v>6.9636000000000002E-8</v>
      </c>
      <c r="F2070">
        <v>0</v>
      </c>
      <c r="G2070" s="170">
        <v>4.5353599999999998</v>
      </c>
      <c r="H2070">
        <v>3.4015200000000001</v>
      </c>
      <c r="I2070" s="170">
        <v>3.7994E-4</v>
      </c>
      <c r="L2070" s="170"/>
      <c r="M2070" s="183">
        <v>0</v>
      </c>
      <c r="N2070" s="111">
        <v>4.5353599999999998</v>
      </c>
      <c r="O2070">
        <v>3.4015200000000001</v>
      </c>
      <c r="P2070" s="170">
        <v>7.2345000000000004E-8</v>
      </c>
      <c r="Q2070" s="170"/>
      <c r="R2070">
        <v>0</v>
      </c>
      <c r="S2070">
        <v>4.5353599999999998</v>
      </c>
      <c r="T2070">
        <v>3.4015200000000001</v>
      </c>
      <c r="U2070" s="170">
        <v>2.6866999999999999E-4</v>
      </c>
    </row>
    <row r="2071" spans="1:21" x14ac:dyDescent="0.25">
      <c r="A2071">
        <v>0</v>
      </c>
      <c r="B2071" s="170">
        <v>4.5353599999999998</v>
      </c>
      <c r="C2071" s="170">
        <v>3.59049</v>
      </c>
      <c r="D2071" s="180">
        <v>5.1294999999999997E-8</v>
      </c>
      <c r="F2071">
        <v>0</v>
      </c>
      <c r="G2071" s="170">
        <v>4.5353599999999998</v>
      </c>
      <c r="H2071">
        <v>3.59049</v>
      </c>
      <c r="I2071" s="170">
        <v>3.3275999999999998E-4</v>
      </c>
      <c r="L2071" s="170"/>
      <c r="M2071" s="183">
        <v>0</v>
      </c>
      <c r="N2071" s="111">
        <v>4.5353599999999998</v>
      </c>
      <c r="O2071">
        <v>3.59049</v>
      </c>
      <c r="P2071" s="170">
        <v>5.4012000000000001E-8</v>
      </c>
      <c r="Q2071" s="170"/>
      <c r="R2071">
        <v>0</v>
      </c>
      <c r="S2071">
        <v>4.5353599999999998</v>
      </c>
      <c r="T2071">
        <v>3.59049</v>
      </c>
      <c r="U2071" s="170">
        <v>2.6889999999999998E-4</v>
      </c>
    </row>
    <row r="2072" spans="1:21" x14ac:dyDescent="0.25">
      <c r="A2072">
        <v>0</v>
      </c>
      <c r="B2072" s="170">
        <v>4.5353599999999998</v>
      </c>
      <c r="C2072" s="170">
        <v>3.7794599999999998</v>
      </c>
      <c r="D2072" s="180">
        <v>3.8012999999999998E-8</v>
      </c>
      <c r="F2072">
        <v>0</v>
      </c>
      <c r="G2072" s="170">
        <v>4.5353599999999998</v>
      </c>
      <c r="H2072">
        <v>3.7794599999999998</v>
      </c>
      <c r="I2072" s="170">
        <v>2.8917999999999999E-4</v>
      </c>
      <c r="L2072" s="170"/>
      <c r="M2072" s="183">
        <v>0</v>
      </c>
      <c r="N2072" s="111">
        <v>4.5353599999999998</v>
      </c>
      <c r="O2072">
        <v>3.7794599999999998</v>
      </c>
      <c r="P2072" s="170">
        <v>4.0663999999999999E-8</v>
      </c>
      <c r="Q2072" s="170"/>
      <c r="R2072">
        <v>0</v>
      </c>
      <c r="S2072">
        <v>4.5353599999999998</v>
      </c>
      <c r="T2072">
        <v>3.7794599999999998</v>
      </c>
      <c r="U2072" s="170">
        <v>2.6850000000000002E-4</v>
      </c>
    </row>
    <row r="2073" spans="1:21" x14ac:dyDescent="0.25">
      <c r="A2073">
        <v>0</v>
      </c>
      <c r="B2073" s="170">
        <v>4.5353599999999998</v>
      </c>
      <c r="C2073" s="170">
        <v>3.9684400000000002</v>
      </c>
      <c r="D2073" s="180">
        <v>2.8396999999999999E-8</v>
      </c>
      <c r="F2073">
        <v>0</v>
      </c>
      <c r="G2073" s="170">
        <v>4.5353599999999998</v>
      </c>
      <c r="H2073">
        <v>3.9684400000000002</v>
      </c>
      <c r="I2073" s="170">
        <v>2.4935000000000002E-4</v>
      </c>
      <c r="L2073" s="170"/>
      <c r="M2073" s="183">
        <v>0</v>
      </c>
      <c r="N2073" s="111">
        <v>4.5353599999999998</v>
      </c>
      <c r="O2073">
        <v>3.9684400000000002</v>
      </c>
      <c r="P2073" s="170">
        <v>3.0931000000000001E-8</v>
      </c>
      <c r="Q2073" s="170"/>
      <c r="R2073">
        <v>0</v>
      </c>
      <c r="S2073">
        <v>4.5353599999999998</v>
      </c>
      <c r="T2073">
        <v>3.9684400000000002</v>
      </c>
      <c r="U2073" s="170">
        <v>2.6742999999999998E-4</v>
      </c>
    </row>
    <row r="2074" spans="1:21" x14ac:dyDescent="0.25">
      <c r="A2074">
        <v>0</v>
      </c>
      <c r="B2074" s="170">
        <v>4.5353599999999998</v>
      </c>
      <c r="C2074" s="170">
        <v>4.1574099999999996</v>
      </c>
      <c r="D2074" s="180">
        <v>2.1410999999999999E-8</v>
      </c>
      <c r="F2074">
        <v>0</v>
      </c>
      <c r="G2074" s="170">
        <v>4.5353599999999998</v>
      </c>
      <c r="H2074">
        <v>4.1574099999999996</v>
      </c>
      <c r="I2074" s="170">
        <v>2.1335000000000001E-4</v>
      </c>
      <c r="L2074" s="170"/>
      <c r="M2074" s="183">
        <v>0</v>
      </c>
      <c r="N2074" s="111">
        <v>4.5353599999999998</v>
      </c>
      <c r="O2074">
        <v>4.1574099999999996</v>
      </c>
      <c r="P2074" s="170">
        <v>2.3797000000000001E-8</v>
      </c>
      <c r="Q2074" s="170"/>
      <c r="R2074">
        <v>0</v>
      </c>
      <c r="S2074">
        <v>4.5353599999999998</v>
      </c>
      <c r="T2074">
        <v>4.1574099999999996</v>
      </c>
      <c r="U2074" s="170">
        <v>2.6565999999999997E-4</v>
      </c>
    </row>
    <row r="2075" spans="1:21" x14ac:dyDescent="0.25">
      <c r="A2075">
        <v>0</v>
      </c>
      <c r="B2075" s="170">
        <v>4.5353599999999998</v>
      </c>
      <c r="C2075" s="170">
        <v>4.3463799999999999</v>
      </c>
      <c r="D2075" s="180">
        <v>1.63E-8</v>
      </c>
      <c r="F2075">
        <v>0</v>
      </c>
      <c r="G2075" s="170">
        <v>4.5353599999999998</v>
      </c>
      <c r="H2075">
        <v>4.3463799999999999</v>
      </c>
      <c r="I2075" s="170">
        <v>1.8116000000000001E-4</v>
      </c>
      <c r="L2075" s="170"/>
      <c r="M2075" s="183">
        <v>0</v>
      </c>
      <c r="N2075" s="111">
        <v>4.5353599999999998</v>
      </c>
      <c r="O2075">
        <v>4.3463799999999999</v>
      </c>
      <c r="P2075" s="170">
        <v>1.8524000000000001E-8</v>
      </c>
      <c r="Q2075" s="170"/>
      <c r="R2075">
        <v>0</v>
      </c>
      <c r="S2075">
        <v>4.5353599999999998</v>
      </c>
      <c r="T2075">
        <v>4.3463799999999999</v>
      </c>
      <c r="U2075" s="170">
        <v>2.6318000000000001E-4</v>
      </c>
    </row>
    <row r="2076" spans="1:21" x14ac:dyDescent="0.25">
      <c r="A2076">
        <v>0</v>
      </c>
      <c r="B2076" s="170">
        <v>4.5353599999999998</v>
      </c>
      <c r="C2076" s="170">
        <v>4.5353599999999998</v>
      </c>
      <c r="D2076" s="180">
        <v>1.2526000000000001E-8</v>
      </c>
      <c r="F2076">
        <v>0</v>
      </c>
      <c r="G2076" s="170">
        <v>4.5353599999999998</v>
      </c>
      <c r="H2076">
        <v>4.5353599999999998</v>
      </c>
      <c r="I2076" s="170">
        <v>1.5265E-4</v>
      </c>
      <c r="L2076" s="170"/>
      <c r="M2076" s="183">
        <v>0</v>
      </c>
      <c r="N2076" s="111">
        <v>4.5353599999999998</v>
      </c>
      <c r="O2076">
        <v>4.5353599999999998</v>
      </c>
      <c r="P2076" s="170">
        <v>1.4581999999999999E-8</v>
      </c>
      <c r="Q2076" s="170"/>
      <c r="R2076">
        <v>0</v>
      </c>
      <c r="S2076">
        <v>4.5353599999999998</v>
      </c>
      <c r="T2076">
        <v>4.5353599999999998</v>
      </c>
      <c r="U2076" s="170">
        <v>2.5996999999999999E-4</v>
      </c>
    </row>
    <row r="2077" spans="1:21" x14ac:dyDescent="0.25">
      <c r="A2077">
        <v>0</v>
      </c>
      <c r="B2077" s="170">
        <v>4.5353599999999998</v>
      </c>
      <c r="C2077" s="170">
        <v>4.7243300000000001</v>
      </c>
      <c r="D2077" s="180">
        <v>9.7060999999999998E-9</v>
      </c>
      <c r="F2077">
        <v>0</v>
      </c>
      <c r="G2077" s="170">
        <v>4.5353599999999998</v>
      </c>
      <c r="H2077">
        <v>4.7243300000000001</v>
      </c>
      <c r="I2077" s="170">
        <v>1.2765000000000001E-4</v>
      </c>
      <c r="L2077" s="170"/>
      <c r="M2077" s="183">
        <v>0</v>
      </c>
      <c r="N2077" s="111">
        <v>4.5353599999999998</v>
      </c>
      <c r="O2077">
        <v>4.7243300000000001</v>
      </c>
      <c r="P2077" s="170">
        <v>1.1597E-8</v>
      </c>
      <c r="Q2077" s="170"/>
      <c r="R2077">
        <v>0</v>
      </c>
      <c r="S2077">
        <v>4.5353599999999998</v>
      </c>
      <c r="T2077">
        <v>4.7243300000000001</v>
      </c>
      <c r="U2077" s="170">
        <v>2.5603000000000003E-4</v>
      </c>
    </row>
    <row r="2078" spans="1:21" x14ac:dyDescent="0.25">
      <c r="A2078">
        <v>0</v>
      </c>
      <c r="B2078" s="170">
        <v>4.5353599999999998</v>
      </c>
      <c r="C2078" s="170">
        <v>4.9132999999999996</v>
      </c>
      <c r="D2078" s="180">
        <v>7.5730999999999998E-9</v>
      </c>
      <c r="F2078">
        <v>0</v>
      </c>
      <c r="G2078" s="170">
        <v>4.5353599999999998</v>
      </c>
      <c r="H2078">
        <v>4.9132999999999996</v>
      </c>
      <c r="I2078" s="170">
        <v>1.0595E-4</v>
      </c>
      <c r="L2078" s="170"/>
      <c r="M2078" s="183">
        <v>0</v>
      </c>
      <c r="N2078" s="111">
        <v>4.5353599999999998</v>
      </c>
      <c r="O2078">
        <v>4.9132999999999996</v>
      </c>
      <c r="P2078" s="170">
        <v>9.3055000000000002E-9</v>
      </c>
      <c r="Q2078" s="170"/>
      <c r="R2078">
        <v>0</v>
      </c>
      <c r="S2078">
        <v>4.5353599999999998</v>
      </c>
      <c r="T2078">
        <v>4.9132999999999996</v>
      </c>
      <c r="U2078" s="170">
        <v>2.5139999999999999E-4</v>
      </c>
    </row>
    <row r="2079" spans="1:21" x14ac:dyDescent="0.25">
      <c r="A2079">
        <v>0</v>
      </c>
      <c r="B2079" s="170">
        <v>4.5353599999999998</v>
      </c>
      <c r="C2079" s="170">
        <v>5.1022800000000004</v>
      </c>
      <c r="D2079" s="180">
        <v>5.9390999999999999E-9</v>
      </c>
      <c r="F2079">
        <v>0</v>
      </c>
      <c r="G2079" s="170">
        <v>4.5353599999999998</v>
      </c>
      <c r="H2079">
        <v>5.1022800000000004</v>
      </c>
      <c r="I2079" s="170">
        <v>8.7274000000000005E-5</v>
      </c>
      <c r="L2079" s="170"/>
      <c r="M2079" s="183">
        <v>0</v>
      </c>
      <c r="N2079" s="111">
        <v>4.5353599999999998</v>
      </c>
      <c r="O2079">
        <v>5.1022800000000004</v>
      </c>
      <c r="P2079" s="170">
        <v>7.5220999999999999E-9</v>
      </c>
      <c r="Q2079" s="170"/>
      <c r="R2079">
        <v>0</v>
      </c>
      <c r="S2079">
        <v>4.5353599999999998</v>
      </c>
      <c r="T2079">
        <v>5.1022800000000004</v>
      </c>
      <c r="U2079" s="170">
        <v>2.4610000000000002E-4</v>
      </c>
    </row>
    <row r="2080" spans="1:21" x14ac:dyDescent="0.25">
      <c r="A2080">
        <v>0</v>
      </c>
      <c r="B2080" s="170">
        <v>4.5353599999999998</v>
      </c>
      <c r="C2080" s="170">
        <v>5.2912499999999998</v>
      </c>
      <c r="D2080" s="180">
        <v>4.6729999999999999E-9</v>
      </c>
      <c r="F2080">
        <v>0</v>
      </c>
      <c r="G2080" s="170">
        <v>4.5353599999999998</v>
      </c>
      <c r="H2080">
        <v>5.2912499999999998</v>
      </c>
      <c r="I2080" s="170">
        <v>7.1355999999999999E-5</v>
      </c>
      <c r="L2080" s="170"/>
      <c r="M2080" s="183">
        <v>0</v>
      </c>
      <c r="N2080" s="111">
        <v>4.5353599999999998</v>
      </c>
      <c r="O2080">
        <v>5.2912499999999998</v>
      </c>
      <c r="P2080" s="170">
        <v>6.1168000000000002E-9</v>
      </c>
      <c r="Q2080" s="170"/>
      <c r="R2080">
        <v>0</v>
      </c>
      <c r="S2080">
        <v>4.5353599999999998</v>
      </c>
      <c r="T2080">
        <v>5.2912499999999998</v>
      </c>
      <c r="U2080" s="170">
        <v>2.4017E-4</v>
      </c>
    </row>
    <row r="2081" spans="1:21" x14ac:dyDescent="0.25">
      <c r="A2081">
        <v>0</v>
      </c>
      <c r="B2081" s="170">
        <v>4.5353599999999998</v>
      </c>
      <c r="C2081" s="170">
        <v>5.4802200000000001</v>
      </c>
      <c r="D2081" s="180">
        <v>3.6820999999999999E-9</v>
      </c>
      <c r="F2081">
        <v>0</v>
      </c>
      <c r="G2081" s="170">
        <v>4.5353599999999998</v>
      </c>
      <c r="H2081">
        <v>5.4802200000000001</v>
      </c>
      <c r="I2081" s="170">
        <v>5.7908999999999997E-5</v>
      </c>
      <c r="L2081" s="170"/>
      <c r="M2081" s="183">
        <v>0</v>
      </c>
      <c r="N2081" s="111">
        <v>4.5353599999999998</v>
      </c>
      <c r="O2081">
        <v>5.4802200000000001</v>
      </c>
      <c r="P2081" s="170">
        <v>4.9970999999999996E-9</v>
      </c>
      <c r="Q2081" s="170"/>
      <c r="R2081">
        <v>0</v>
      </c>
      <c r="S2081">
        <v>4.5353599999999998</v>
      </c>
      <c r="T2081">
        <v>5.4802200000000001</v>
      </c>
      <c r="U2081" s="170">
        <v>2.3363999999999999E-4</v>
      </c>
    </row>
    <row r="2082" spans="1:21" x14ac:dyDescent="0.25">
      <c r="A2082">
        <v>0</v>
      </c>
      <c r="B2082" s="170">
        <v>4.5353599999999998</v>
      </c>
      <c r="C2082" s="170">
        <v>5.6691900000000004</v>
      </c>
      <c r="D2082" s="180">
        <v>2.9007000000000001E-9</v>
      </c>
      <c r="F2082">
        <v>0</v>
      </c>
      <c r="G2082" s="170">
        <v>4.5353599999999998</v>
      </c>
      <c r="H2082">
        <v>5.6691900000000004</v>
      </c>
      <c r="I2082" s="170">
        <v>4.6647000000000002E-5</v>
      </c>
      <c r="L2082" s="170"/>
      <c r="M2082" s="183">
        <v>0</v>
      </c>
      <c r="N2082" s="111">
        <v>4.5353599999999998</v>
      </c>
      <c r="O2082">
        <v>5.6691900000000004</v>
      </c>
      <c r="P2082" s="170">
        <v>4.0970000000000002E-9</v>
      </c>
      <c r="Q2082" s="170"/>
      <c r="R2082">
        <v>0</v>
      </c>
      <c r="S2082">
        <v>4.5353599999999998</v>
      </c>
      <c r="T2082">
        <v>5.6691900000000004</v>
      </c>
      <c r="U2082" s="170">
        <v>2.2659000000000001E-4</v>
      </c>
    </row>
    <row r="2083" spans="1:21" x14ac:dyDescent="0.25">
      <c r="A2083">
        <v>0</v>
      </c>
      <c r="B2083" s="170">
        <v>4.5353599999999998</v>
      </c>
      <c r="C2083" s="170">
        <v>5.8581700000000003</v>
      </c>
      <c r="D2083" s="180">
        <v>2.2811999999999999E-9</v>
      </c>
      <c r="F2083">
        <v>0</v>
      </c>
      <c r="G2083" s="170">
        <v>4.5353599999999998</v>
      </c>
      <c r="H2083">
        <v>5.8581700000000003</v>
      </c>
      <c r="I2083" s="170">
        <v>3.7299000000000003E-5</v>
      </c>
      <c r="L2083" s="170"/>
      <c r="M2083" s="183">
        <v>0</v>
      </c>
      <c r="N2083" s="111">
        <v>4.5353599999999998</v>
      </c>
      <c r="O2083">
        <v>5.8581700000000003</v>
      </c>
      <c r="P2083" s="170">
        <v>3.3685000000000001E-9</v>
      </c>
      <c r="Q2083" s="170"/>
      <c r="R2083">
        <v>0</v>
      </c>
      <c r="S2083">
        <v>4.5353599999999998</v>
      </c>
      <c r="T2083">
        <v>5.8581700000000003</v>
      </c>
      <c r="U2083" s="170">
        <v>2.1907E-4</v>
      </c>
    </row>
    <row r="2084" spans="1:21" x14ac:dyDescent="0.25">
      <c r="A2084">
        <v>0</v>
      </c>
      <c r="B2084" s="170">
        <v>4.5353599999999998</v>
      </c>
      <c r="C2084" s="170">
        <v>6.0471399999999997</v>
      </c>
      <c r="D2084" s="180">
        <v>1.7887E-9</v>
      </c>
      <c r="F2084">
        <v>0</v>
      </c>
      <c r="G2084" s="170">
        <v>4.5353599999999998</v>
      </c>
      <c r="H2084">
        <v>6.0471399999999997</v>
      </c>
      <c r="I2084" s="170">
        <v>2.9604E-5</v>
      </c>
      <c r="L2084" s="170"/>
      <c r="M2084" s="183">
        <v>0</v>
      </c>
      <c r="N2084" s="111">
        <v>4.5353599999999998</v>
      </c>
      <c r="O2084">
        <v>6.0471399999999997</v>
      </c>
      <c r="P2084" s="170">
        <v>2.7761E-9</v>
      </c>
      <c r="Q2084" s="170"/>
      <c r="R2084">
        <v>0</v>
      </c>
      <c r="S2084">
        <v>4.5353599999999998</v>
      </c>
      <c r="T2084">
        <v>6.0471399999999997</v>
      </c>
      <c r="U2084" s="170">
        <v>2.1112999999999999E-4</v>
      </c>
    </row>
    <row r="2085" spans="1:21" x14ac:dyDescent="0.25">
      <c r="A2085">
        <v>0</v>
      </c>
      <c r="B2085" s="170">
        <v>4.5353599999999998</v>
      </c>
      <c r="C2085" s="170">
        <v>6.23611</v>
      </c>
      <c r="D2085" s="180">
        <v>1.3969E-9</v>
      </c>
      <c r="F2085">
        <v>0</v>
      </c>
      <c r="G2085" s="170">
        <v>4.5353599999999998</v>
      </c>
      <c r="H2085">
        <v>6.23611</v>
      </c>
      <c r="I2085" s="170">
        <v>2.3323999999999999E-5</v>
      </c>
      <c r="L2085" s="170"/>
      <c r="M2085" s="183">
        <v>0</v>
      </c>
      <c r="N2085" s="111">
        <v>4.5353599999999998</v>
      </c>
      <c r="O2085">
        <v>6.23611</v>
      </c>
      <c r="P2085" s="170">
        <v>2.2928000000000002E-9</v>
      </c>
      <c r="Q2085" s="170"/>
      <c r="R2085">
        <v>0</v>
      </c>
      <c r="S2085">
        <v>4.5353599999999998</v>
      </c>
      <c r="T2085">
        <v>6.23611</v>
      </c>
      <c r="U2085" s="170">
        <v>2.0285999999999999E-4</v>
      </c>
    </row>
    <row r="2086" spans="1:21" x14ac:dyDescent="0.25">
      <c r="A2086">
        <v>0</v>
      </c>
      <c r="B2086" s="170">
        <v>4.5353599999999998</v>
      </c>
      <c r="C2086" s="170">
        <v>6.42509</v>
      </c>
      <c r="D2086" s="180">
        <v>1.0857000000000001E-9</v>
      </c>
      <c r="F2086">
        <v>0</v>
      </c>
      <c r="G2086" s="170">
        <v>4.5353599999999998</v>
      </c>
      <c r="H2086">
        <v>6.42509</v>
      </c>
      <c r="I2086" s="170">
        <v>1.8241999999999999E-5</v>
      </c>
      <c r="L2086" s="170"/>
      <c r="M2086" s="183">
        <v>0</v>
      </c>
      <c r="N2086" s="111">
        <v>4.5353599999999998</v>
      </c>
      <c r="O2086">
        <v>6.42509</v>
      </c>
      <c r="P2086" s="170">
        <v>1.8979999999999999E-9</v>
      </c>
      <c r="Q2086" s="170"/>
      <c r="R2086">
        <v>0</v>
      </c>
      <c r="S2086">
        <v>4.5353599999999998</v>
      </c>
      <c r="T2086">
        <v>6.42509</v>
      </c>
      <c r="U2086" s="170">
        <v>1.9432E-4</v>
      </c>
    </row>
    <row r="2087" spans="1:21" x14ac:dyDescent="0.25">
      <c r="A2087">
        <v>0</v>
      </c>
      <c r="B2087" s="170">
        <v>4.5353599999999998</v>
      </c>
      <c r="C2087" s="170">
        <v>6.6140600000000003</v>
      </c>
      <c r="D2087" s="180">
        <v>8.3913999999999996E-10</v>
      </c>
      <c r="F2087">
        <v>0</v>
      </c>
      <c r="G2087" s="170">
        <v>4.5353599999999998</v>
      </c>
      <c r="H2087">
        <v>6.6140600000000003</v>
      </c>
      <c r="I2087" s="170">
        <v>1.4161999999999999E-5</v>
      </c>
      <c r="L2087" s="170"/>
      <c r="M2087" s="183">
        <v>0</v>
      </c>
      <c r="N2087" s="111">
        <v>4.5353599999999998</v>
      </c>
      <c r="O2087">
        <v>6.6140600000000003</v>
      </c>
      <c r="P2087" s="170">
        <v>1.5751000000000001E-9</v>
      </c>
      <c r="Q2087" s="170"/>
      <c r="R2087">
        <v>0</v>
      </c>
      <c r="S2087">
        <v>4.5353599999999998</v>
      </c>
      <c r="T2087">
        <v>6.6140600000000003</v>
      </c>
      <c r="U2087" s="170">
        <v>1.8558E-4</v>
      </c>
    </row>
    <row r="2088" spans="1:21" x14ac:dyDescent="0.25">
      <c r="A2088">
        <v>0</v>
      </c>
      <c r="B2088" s="170">
        <v>4.5353599999999998</v>
      </c>
      <c r="C2088" s="170">
        <v>6.8030299999999997</v>
      </c>
      <c r="D2088" s="180">
        <v>6.4469999999999996E-10</v>
      </c>
      <c r="F2088">
        <v>0</v>
      </c>
      <c r="G2088" s="170">
        <v>4.5353599999999998</v>
      </c>
      <c r="H2088">
        <v>6.8030299999999997</v>
      </c>
      <c r="I2088" s="170">
        <v>1.0913999999999999E-5</v>
      </c>
      <c r="L2088" s="170"/>
      <c r="M2088" s="183">
        <v>0</v>
      </c>
      <c r="N2088" s="111">
        <v>4.5353599999999998</v>
      </c>
      <c r="O2088">
        <v>6.8030299999999997</v>
      </c>
      <c r="P2088" s="170">
        <v>1.3110999999999999E-9</v>
      </c>
      <c r="Q2088" s="170"/>
      <c r="R2088">
        <v>0</v>
      </c>
      <c r="S2088">
        <v>4.5353599999999998</v>
      </c>
      <c r="T2088">
        <v>6.8030299999999997</v>
      </c>
      <c r="U2088" s="170">
        <v>1.7671000000000001E-4</v>
      </c>
    </row>
    <row r="2089" spans="1:21" x14ac:dyDescent="0.25">
      <c r="A2089">
        <v>0</v>
      </c>
      <c r="B2089" s="170">
        <v>4.5353599999999998</v>
      </c>
      <c r="C2089" s="170">
        <v>6.9920099999999996</v>
      </c>
      <c r="D2089" s="180">
        <v>4.9216999999999997E-10</v>
      </c>
      <c r="F2089">
        <v>0</v>
      </c>
      <c r="G2089" s="170">
        <v>4.5353599999999998</v>
      </c>
      <c r="H2089">
        <v>6.9920099999999996</v>
      </c>
      <c r="I2089" s="170">
        <v>8.3492999999999998E-6</v>
      </c>
      <c r="L2089" s="170"/>
      <c r="M2089" s="183">
        <v>0</v>
      </c>
      <c r="N2089" s="111">
        <v>4.5353599999999998</v>
      </c>
      <c r="O2089">
        <v>6.9920099999999996</v>
      </c>
      <c r="P2089" s="170">
        <v>1.0952999999999999E-9</v>
      </c>
      <c r="Q2089" s="170"/>
      <c r="R2089">
        <v>0</v>
      </c>
      <c r="S2089">
        <v>4.5353599999999998</v>
      </c>
      <c r="T2089">
        <v>6.9920099999999996</v>
      </c>
      <c r="U2089" s="170">
        <v>1.6776000000000001E-4</v>
      </c>
    </row>
    <row r="2090" spans="1:21" x14ac:dyDescent="0.25">
      <c r="A2090">
        <v>0</v>
      </c>
      <c r="B2090" s="170">
        <v>4.5353599999999998</v>
      </c>
      <c r="C2090" s="170">
        <v>7.1809799999999999</v>
      </c>
      <c r="D2090" s="180">
        <v>3.7321999999999998E-10</v>
      </c>
      <c r="F2090">
        <v>0</v>
      </c>
      <c r="G2090" s="170">
        <v>4.5353599999999998</v>
      </c>
      <c r="H2090">
        <v>7.1809799999999999</v>
      </c>
      <c r="I2090" s="170">
        <v>6.3405999999999999E-6</v>
      </c>
      <c r="L2090" s="170"/>
      <c r="M2090" s="183">
        <v>0</v>
      </c>
      <c r="N2090" s="111">
        <v>4.5353599999999998</v>
      </c>
      <c r="O2090">
        <v>7.1809799999999999</v>
      </c>
      <c r="P2090" s="170">
        <v>9.1886999999999995E-10</v>
      </c>
      <c r="Q2090" s="170"/>
      <c r="R2090">
        <v>0</v>
      </c>
      <c r="S2090">
        <v>4.5353599999999998</v>
      </c>
      <c r="T2090">
        <v>7.1809799999999999</v>
      </c>
      <c r="U2090" s="170">
        <v>1.5881000000000001E-4</v>
      </c>
    </row>
    <row r="2091" spans="1:21" x14ac:dyDescent="0.25">
      <c r="A2091">
        <v>0</v>
      </c>
      <c r="B2091" s="170">
        <v>4.5353599999999998</v>
      </c>
      <c r="C2091" s="170">
        <v>7.3699500000000002</v>
      </c>
      <c r="D2091" s="180">
        <v>2.8109000000000001E-10</v>
      </c>
      <c r="F2091">
        <v>0</v>
      </c>
      <c r="G2091" s="170">
        <v>4.5353599999999998</v>
      </c>
      <c r="H2091">
        <v>7.3699500000000002</v>
      </c>
      <c r="I2091" s="170">
        <v>4.7798999999999998E-6</v>
      </c>
      <c r="L2091" s="170"/>
      <c r="M2091" s="183">
        <v>0</v>
      </c>
      <c r="N2091" s="111">
        <v>4.5353599999999998</v>
      </c>
      <c r="O2091">
        <v>7.3699500000000002</v>
      </c>
      <c r="P2091" s="170">
        <v>7.7459000000000001E-10</v>
      </c>
      <c r="Q2091" s="170"/>
      <c r="R2091">
        <v>0</v>
      </c>
      <c r="S2091">
        <v>4.5353599999999998</v>
      </c>
      <c r="T2091">
        <v>7.3699500000000002</v>
      </c>
      <c r="U2091" s="170">
        <v>1.4992E-4</v>
      </c>
    </row>
    <row r="2092" spans="1:21" x14ac:dyDescent="0.25">
      <c r="A2092">
        <v>0</v>
      </c>
      <c r="B2092" s="170">
        <v>4.5353599999999998</v>
      </c>
      <c r="C2092" s="170">
        <v>7.5589199999999996</v>
      </c>
      <c r="D2092" s="180">
        <v>2.1022E-10</v>
      </c>
      <c r="F2092">
        <v>0</v>
      </c>
      <c r="G2092" s="170">
        <v>4.5353599999999998</v>
      </c>
      <c r="H2092">
        <v>7.5589199999999996</v>
      </c>
      <c r="I2092" s="170">
        <v>3.5769999999999998E-6</v>
      </c>
      <c r="L2092" s="170"/>
      <c r="M2092" s="183">
        <v>0</v>
      </c>
      <c r="N2092" s="111">
        <v>4.5353599999999998</v>
      </c>
      <c r="O2092">
        <v>7.5589199999999996</v>
      </c>
      <c r="P2092" s="170">
        <v>6.5647999999999999E-10</v>
      </c>
      <c r="Q2092" s="170"/>
      <c r="R2092">
        <v>0</v>
      </c>
      <c r="S2092">
        <v>4.5353599999999998</v>
      </c>
      <c r="T2092">
        <v>7.5589199999999996</v>
      </c>
      <c r="U2092" s="170">
        <v>1.4113E-4</v>
      </c>
    </row>
    <row r="2093" spans="1:21" x14ac:dyDescent="0.25">
      <c r="A2093">
        <v>0</v>
      </c>
      <c r="B2093" s="170">
        <v>4.5353599999999998</v>
      </c>
      <c r="C2093" s="170">
        <v>7.7478999999999996</v>
      </c>
      <c r="D2093" s="180">
        <v>1.5610000000000001E-10</v>
      </c>
      <c r="F2093">
        <v>0</v>
      </c>
      <c r="G2093" s="170">
        <v>4.5353599999999998</v>
      </c>
      <c r="H2093">
        <v>7.7478999999999996</v>
      </c>
      <c r="I2093" s="170">
        <v>2.6573E-6</v>
      </c>
      <c r="L2093" s="170"/>
      <c r="M2093" s="183">
        <v>0</v>
      </c>
      <c r="N2093" s="111">
        <v>4.5353599999999998</v>
      </c>
      <c r="O2093">
        <v>7.7478999999999996</v>
      </c>
      <c r="P2093" s="170">
        <v>5.5960999999999999E-10</v>
      </c>
      <c r="Q2093" s="170"/>
      <c r="R2093">
        <v>0</v>
      </c>
      <c r="S2093">
        <v>4.5353599999999998</v>
      </c>
      <c r="T2093">
        <v>7.7478999999999996</v>
      </c>
      <c r="U2093" s="170">
        <v>1.3249E-4</v>
      </c>
    </row>
    <row r="2094" spans="1:21" x14ac:dyDescent="0.25">
      <c r="A2094">
        <v>0</v>
      </c>
      <c r="B2094" s="170">
        <v>4.5353599999999998</v>
      </c>
      <c r="C2094" s="170">
        <v>7.9368699999999999</v>
      </c>
      <c r="D2094" s="180">
        <v>1.1508E-10</v>
      </c>
      <c r="F2094">
        <v>0</v>
      </c>
      <c r="G2094" s="170">
        <v>4.5353599999999998</v>
      </c>
      <c r="H2094">
        <v>7.9368699999999999</v>
      </c>
      <c r="I2094" s="170">
        <v>1.9595999999999998E-6</v>
      </c>
      <c r="L2094" s="170"/>
      <c r="M2094" s="183">
        <v>0</v>
      </c>
      <c r="N2094" s="111">
        <v>4.5353599999999998</v>
      </c>
      <c r="O2094">
        <v>7.9368699999999999</v>
      </c>
      <c r="P2094" s="170">
        <v>4.7992000000000003E-10</v>
      </c>
      <c r="Q2094" s="170"/>
      <c r="R2094">
        <v>0</v>
      </c>
      <c r="S2094">
        <v>4.5353599999999998</v>
      </c>
      <c r="T2094">
        <v>7.9368699999999999</v>
      </c>
      <c r="U2094" s="170">
        <v>1.2405000000000001E-4</v>
      </c>
    </row>
    <row r="2095" spans="1:21" x14ac:dyDescent="0.25">
      <c r="A2095">
        <v>0</v>
      </c>
      <c r="B2095" s="170">
        <v>4.5353599999999998</v>
      </c>
      <c r="C2095" s="170">
        <v>8.1258400000000002</v>
      </c>
      <c r="D2095" s="180">
        <v>8.4230000000000003E-11</v>
      </c>
      <c r="F2095">
        <v>0</v>
      </c>
      <c r="G2095" s="170">
        <v>4.5353599999999998</v>
      </c>
      <c r="H2095">
        <v>8.1258400000000002</v>
      </c>
      <c r="I2095" s="170">
        <v>1.4345E-6</v>
      </c>
      <c r="L2095" s="170"/>
      <c r="M2095" s="183">
        <v>0</v>
      </c>
      <c r="N2095" s="111">
        <v>4.5353599999999998</v>
      </c>
      <c r="O2095">
        <v>8.1258400000000002</v>
      </c>
      <c r="P2095" s="170">
        <v>4.141E-10</v>
      </c>
      <c r="Q2095" s="170"/>
      <c r="R2095">
        <v>0</v>
      </c>
      <c r="S2095">
        <v>4.5353599999999998</v>
      </c>
      <c r="T2095">
        <v>8.1258400000000002</v>
      </c>
      <c r="U2095" s="170">
        <v>1.1584E-4</v>
      </c>
    </row>
    <row r="2096" spans="1:21" x14ac:dyDescent="0.25">
      <c r="A2096">
        <v>0</v>
      </c>
      <c r="B2096" s="170">
        <v>4.5353599999999998</v>
      </c>
      <c r="C2096" s="170">
        <v>8.3148199999999992</v>
      </c>
      <c r="D2096" s="180">
        <v>6.1203000000000006E-11</v>
      </c>
      <c r="F2096">
        <v>0</v>
      </c>
      <c r="G2096" s="170">
        <v>4.5353599999999998</v>
      </c>
      <c r="H2096">
        <v>8.3148199999999992</v>
      </c>
      <c r="I2096" s="170">
        <v>1.0424E-6</v>
      </c>
      <c r="L2096" s="170"/>
      <c r="M2096" s="183">
        <v>0</v>
      </c>
      <c r="N2096" s="111">
        <v>4.5353599999999998</v>
      </c>
      <c r="O2096">
        <v>8.3148199999999992</v>
      </c>
      <c r="P2096" s="170">
        <v>3.5946000000000002E-10</v>
      </c>
      <c r="Q2096" s="170"/>
      <c r="R2096">
        <v>0</v>
      </c>
      <c r="S2096">
        <v>4.5353599999999998</v>
      </c>
      <c r="T2096">
        <v>8.3148199999999992</v>
      </c>
      <c r="U2096" s="170">
        <v>1.0789999999999999E-4</v>
      </c>
    </row>
    <row r="2097" spans="1:21" x14ac:dyDescent="0.25">
      <c r="A2097">
        <v>0</v>
      </c>
      <c r="B2097" s="170">
        <v>4.5353599999999998</v>
      </c>
      <c r="C2097" s="170">
        <v>8.5037900000000004</v>
      </c>
      <c r="D2097" s="180">
        <v>4.4146999999999998E-11</v>
      </c>
      <c r="F2097">
        <v>0</v>
      </c>
      <c r="G2097" s="170">
        <v>4.5353599999999998</v>
      </c>
      <c r="H2097">
        <v>8.5037900000000004</v>
      </c>
      <c r="I2097" s="170">
        <v>7.5198000000000004E-7</v>
      </c>
      <c r="L2097" s="170"/>
      <c r="M2097" s="183">
        <v>0</v>
      </c>
      <c r="N2097" s="111">
        <v>4.5353599999999998</v>
      </c>
      <c r="O2097">
        <v>8.5037900000000004</v>
      </c>
      <c r="P2097" s="170">
        <v>3.1382999999999999E-10</v>
      </c>
      <c r="Q2097" s="170"/>
      <c r="R2097">
        <v>0</v>
      </c>
      <c r="S2097">
        <v>4.5353599999999998</v>
      </c>
      <c r="T2097">
        <v>8.5037900000000004</v>
      </c>
      <c r="U2097" s="170">
        <v>1.0025E-4</v>
      </c>
    </row>
    <row r="2098" spans="1:21" x14ac:dyDescent="0.25">
      <c r="A2098">
        <v>0</v>
      </c>
      <c r="B2098" s="170">
        <v>4.5353599999999998</v>
      </c>
      <c r="C2098" s="170">
        <v>8.6927599999999998</v>
      </c>
      <c r="D2098" s="180">
        <v>3.1611999999999999E-11</v>
      </c>
      <c r="F2098">
        <v>0</v>
      </c>
      <c r="G2098" s="170">
        <v>4.5353599999999998</v>
      </c>
      <c r="H2098">
        <v>8.6927599999999998</v>
      </c>
      <c r="I2098" s="170">
        <v>5.3849000000000005E-7</v>
      </c>
      <c r="L2098" s="170"/>
      <c r="M2098" s="183">
        <v>0</v>
      </c>
      <c r="N2098" s="111">
        <v>4.5353599999999998</v>
      </c>
      <c r="O2098">
        <v>8.6927599999999998</v>
      </c>
      <c r="P2098" s="170">
        <v>2.7543999999999998E-10</v>
      </c>
      <c r="Q2098" s="170"/>
      <c r="R2098">
        <v>0</v>
      </c>
      <c r="S2098">
        <v>4.5353599999999998</v>
      </c>
      <c r="T2098">
        <v>8.6927599999999998</v>
      </c>
      <c r="U2098" s="170">
        <v>9.2917999999999994E-5</v>
      </c>
    </row>
    <row r="2099" spans="1:21" x14ac:dyDescent="0.25">
      <c r="A2099">
        <v>0</v>
      </c>
      <c r="B2099" s="170">
        <v>4.5353599999999998</v>
      </c>
      <c r="C2099" s="170">
        <v>8.8817400000000006</v>
      </c>
      <c r="D2099" s="180">
        <v>2.2471999999999999E-11</v>
      </c>
      <c r="F2099">
        <v>0</v>
      </c>
      <c r="G2099" s="170">
        <v>4.5353599999999998</v>
      </c>
      <c r="H2099">
        <v>8.8817400000000006</v>
      </c>
      <c r="I2099" s="170">
        <v>3.8279E-7</v>
      </c>
      <c r="L2099" s="170"/>
      <c r="M2099" s="183">
        <v>0</v>
      </c>
      <c r="N2099" s="111">
        <v>4.5353599999999998</v>
      </c>
      <c r="O2099">
        <v>8.8817400000000006</v>
      </c>
      <c r="P2099" s="170">
        <v>2.4290999999999999E-10</v>
      </c>
      <c r="Q2099" s="170"/>
      <c r="R2099">
        <v>0</v>
      </c>
      <c r="S2099">
        <v>4.5353599999999998</v>
      </c>
      <c r="T2099">
        <v>8.8817400000000006</v>
      </c>
      <c r="U2099" s="170">
        <v>8.5913000000000002E-5</v>
      </c>
    </row>
    <row r="2100" spans="1:21" x14ac:dyDescent="0.25">
      <c r="A2100">
        <v>0</v>
      </c>
      <c r="B2100" s="170">
        <v>4.5353599999999998</v>
      </c>
      <c r="C2100" s="170">
        <v>9.0707100000000001</v>
      </c>
      <c r="D2100" s="180">
        <v>1.5857000000000001E-11</v>
      </c>
      <c r="F2100">
        <v>0</v>
      </c>
      <c r="G2100" s="170">
        <v>4.5353599999999998</v>
      </c>
      <c r="H2100">
        <v>9.0707100000000001</v>
      </c>
      <c r="I2100" s="170">
        <v>2.7011999999999999E-7</v>
      </c>
      <c r="L2100" s="170"/>
      <c r="M2100" s="183">
        <v>0</v>
      </c>
      <c r="N2100" s="111">
        <v>4.5353599999999998</v>
      </c>
      <c r="O2100">
        <v>9.0707100000000001</v>
      </c>
      <c r="P2100" s="170">
        <v>2.1512E-10</v>
      </c>
      <c r="Q2100" s="170"/>
      <c r="R2100">
        <v>0</v>
      </c>
      <c r="S2100">
        <v>4.5353599999999998</v>
      </c>
      <c r="T2100">
        <v>9.0707100000000001</v>
      </c>
      <c r="U2100" s="170">
        <v>7.9249E-5</v>
      </c>
    </row>
    <row r="2101" spans="1:21" x14ac:dyDescent="0.25">
      <c r="A2101">
        <v>0</v>
      </c>
      <c r="B2101" s="170">
        <v>4.5353599999999998</v>
      </c>
      <c r="C2101" s="170">
        <v>9.2596799999999995</v>
      </c>
      <c r="D2101" s="180">
        <v>1.1108E-11</v>
      </c>
      <c r="F2101">
        <v>0</v>
      </c>
      <c r="G2101" s="170">
        <v>4.5353599999999998</v>
      </c>
      <c r="H2101">
        <v>9.2596799999999995</v>
      </c>
      <c r="I2101" s="170">
        <v>1.8922E-7</v>
      </c>
      <c r="L2101" s="170"/>
      <c r="M2101" s="183">
        <v>0</v>
      </c>
      <c r="N2101" s="111">
        <v>4.5353599999999998</v>
      </c>
      <c r="O2101">
        <v>9.2596799999999995</v>
      </c>
      <c r="P2101" s="170">
        <v>1.9118000000000001E-10</v>
      </c>
      <c r="Q2101" s="170"/>
      <c r="R2101">
        <v>0</v>
      </c>
      <c r="S2101">
        <v>4.5353599999999998</v>
      </c>
      <c r="T2101">
        <v>9.2596799999999995</v>
      </c>
      <c r="U2101" s="170">
        <v>7.2933000000000001E-5</v>
      </c>
    </row>
    <row r="2102" spans="1:21" x14ac:dyDescent="0.25">
      <c r="A2102">
        <v>0</v>
      </c>
      <c r="B2102" s="170">
        <v>4.7243300000000001</v>
      </c>
      <c r="C2102" s="170">
        <v>-1.8897299999999999</v>
      </c>
      <c r="D2102" s="180">
        <v>3.9685000000000001E-7</v>
      </c>
      <c r="F2102">
        <v>0</v>
      </c>
      <c r="G2102" s="170">
        <v>4.7243300000000001</v>
      </c>
      <c r="H2102">
        <v>-1.8897299999999999</v>
      </c>
      <c r="I2102" s="170">
        <v>7.0177E-4</v>
      </c>
      <c r="L2102" s="170"/>
      <c r="M2102" s="183">
        <v>0</v>
      </c>
      <c r="N2102" s="111">
        <v>4.7243300000000001</v>
      </c>
      <c r="O2102">
        <v>-1.8897299999999999</v>
      </c>
      <c r="P2102" s="170">
        <v>3.9640999999999999E-7</v>
      </c>
      <c r="Q2102" s="170"/>
      <c r="R2102">
        <v>0</v>
      </c>
      <c r="S2102">
        <v>4.7243300000000001</v>
      </c>
      <c r="T2102">
        <v>-1.8897299999999999</v>
      </c>
      <c r="U2102" s="170">
        <v>2.5816000000000001E-4</v>
      </c>
    </row>
    <row r="2103" spans="1:21" x14ac:dyDescent="0.25">
      <c r="A2103">
        <v>0</v>
      </c>
      <c r="B2103" s="170">
        <v>4.7243300000000001</v>
      </c>
      <c r="C2103" s="170">
        <v>-1.70075</v>
      </c>
      <c r="D2103" s="180">
        <v>4.9297E-7</v>
      </c>
      <c r="F2103">
        <v>0</v>
      </c>
      <c r="G2103" s="170">
        <v>4.7243300000000001</v>
      </c>
      <c r="H2103">
        <v>-1.70075</v>
      </c>
      <c r="I2103" s="170">
        <v>7.4856E-4</v>
      </c>
      <c r="L2103" s="170"/>
      <c r="M2103" s="183">
        <v>0</v>
      </c>
      <c r="N2103" s="111">
        <v>4.7243300000000001</v>
      </c>
      <c r="O2103">
        <v>-1.70075</v>
      </c>
      <c r="P2103" s="170">
        <v>4.9147999999999995E-7</v>
      </c>
      <c r="Q2103" s="170"/>
      <c r="R2103">
        <v>0</v>
      </c>
      <c r="S2103">
        <v>4.7243300000000001</v>
      </c>
      <c r="T2103">
        <v>-1.70075</v>
      </c>
      <c r="U2103" s="170">
        <v>2.5598999999999999E-4</v>
      </c>
    </row>
    <row r="2104" spans="1:21" x14ac:dyDescent="0.25">
      <c r="A2104">
        <v>0</v>
      </c>
      <c r="B2104" s="170">
        <v>4.7243300000000001</v>
      </c>
      <c r="C2104" s="170">
        <v>-1.5117799999999999</v>
      </c>
      <c r="D2104" s="180">
        <v>6.0101999999999996E-7</v>
      </c>
      <c r="F2104">
        <v>0</v>
      </c>
      <c r="G2104" s="170">
        <v>4.7243300000000001</v>
      </c>
      <c r="H2104">
        <v>-1.5117799999999999</v>
      </c>
      <c r="I2104" s="170">
        <v>7.9268000000000003E-4</v>
      </c>
      <c r="L2104" s="170"/>
      <c r="M2104" s="183">
        <v>0</v>
      </c>
      <c r="N2104" s="111">
        <v>4.7243300000000001</v>
      </c>
      <c r="O2104">
        <v>-1.5117799999999999</v>
      </c>
      <c r="P2104" s="170">
        <v>5.9838000000000004E-7</v>
      </c>
      <c r="Q2104" s="170"/>
      <c r="R2104">
        <v>0</v>
      </c>
      <c r="S2104">
        <v>4.7243300000000001</v>
      </c>
      <c r="T2104">
        <v>-1.5117799999999999</v>
      </c>
      <c r="U2104" s="170">
        <v>2.5386000000000001E-4</v>
      </c>
    </row>
    <row r="2105" spans="1:21" x14ac:dyDescent="0.25">
      <c r="A2105">
        <v>0</v>
      </c>
      <c r="B2105" s="170">
        <v>4.7243300000000001</v>
      </c>
      <c r="C2105" s="170">
        <v>-1.32281</v>
      </c>
      <c r="D2105" s="180">
        <v>7.1811000000000002E-7</v>
      </c>
      <c r="F2105">
        <v>0</v>
      </c>
      <c r="G2105" s="170">
        <v>4.7243300000000001</v>
      </c>
      <c r="H2105">
        <v>-1.32281</v>
      </c>
      <c r="I2105" s="170">
        <v>8.3339999999999998E-4</v>
      </c>
      <c r="L2105" s="170"/>
      <c r="M2105" s="183">
        <v>0</v>
      </c>
      <c r="N2105" s="111">
        <v>4.7243300000000001</v>
      </c>
      <c r="O2105">
        <v>-1.32281</v>
      </c>
      <c r="P2105" s="170">
        <v>7.1424000000000002E-7</v>
      </c>
      <c r="Q2105" s="170"/>
      <c r="R2105">
        <v>0</v>
      </c>
      <c r="S2105">
        <v>4.7243300000000001</v>
      </c>
      <c r="T2105">
        <v>-1.32281</v>
      </c>
      <c r="U2105" s="170">
        <v>2.5183999999999997E-4</v>
      </c>
    </row>
    <row r="2106" spans="1:21" x14ac:dyDescent="0.25">
      <c r="A2106">
        <v>0</v>
      </c>
      <c r="B2106" s="170">
        <v>4.7243300000000001</v>
      </c>
      <c r="C2106" s="170">
        <v>-1.1338299999999999</v>
      </c>
      <c r="D2106" s="180">
        <v>8.3979000000000003E-7</v>
      </c>
      <c r="F2106">
        <v>0</v>
      </c>
      <c r="G2106" s="170">
        <v>4.7243300000000001</v>
      </c>
      <c r="H2106">
        <v>-1.1338299999999999</v>
      </c>
      <c r="I2106" s="170">
        <v>8.7007000000000002E-4</v>
      </c>
      <c r="L2106" s="170"/>
      <c r="M2106" s="183">
        <v>0</v>
      </c>
      <c r="N2106" s="111">
        <v>4.7243300000000001</v>
      </c>
      <c r="O2106">
        <v>-1.1338299999999999</v>
      </c>
      <c r="P2106" s="170">
        <v>8.3468000000000001E-7</v>
      </c>
      <c r="Q2106" s="170"/>
      <c r="R2106">
        <v>0</v>
      </c>
      <c r="S2106">
        <v>4.7243300000000001</v>
      </c>
      <c r="T2106">
        <v>-1.1338299999999999</v>
      </c>
      <c r="U2106" s="170">
        <v>2.4998000000000002E-4</v>
      </c>
    </row>
    <row r="2107" spans="1:21" x14ac:dyDescent="0.25">
      <c r="A2107">
        <v>0</v>
      </c>
      <c r="B2107" s="170">
        <v>4.7243300000000001</v>
      </c>
      <c r="C2107" s="170">
        <v>-0.94486000000000003</v>
      </c>
      <c r="D2107" s="180">
        <v>9.6023999999999997E-7</v>
      </c>
      <c r="F2107">
        <v>0</v>
      </c>
      <c r="G2107" s="170">
        <v>4.7243300000000001</v>
      </c>
      <c r="H2107">
        <v>-0.94486000000000003</v>
      </c>
      <c r="I2107" s="170">
        <v>9.0209999999999997E-4</v>
      </c>
      <c r="L2107" s="170"/>
      <c r="M2107" s="183">
        <v>0</v>
      </c>
      <c r="N2107" s="111">
        <v>4.7243300000000001</v>
      </c>
      <c r="O2107">
        <v>-0.94486000000000003</v>
      </c>
      <c r="P2107" s="170">
        <v>9.5393999999999992E-7</v>
      </c>
      <c r="Q2107" s="170"/>
      <c r="R2107">
        <v>0</v>
      </c>
      <c r="S2107">
        <v>4.7243300000000001</v>
      </c>
      <c r="T2107">
        <v>-0.94486000000000003</v>
      </c>
      <c r="U2107" s="170">
        <v>2.4834E-4</v>
      </c>
    </row>
    <row r="2108" spans="1:21" x14ac:dyDescent="0.25">
      <c r="A2108">
        <v>0</v>
      </c>
      <c r="B2108" s="170">
        <v>4.7243300000000001</v>
      </c>
      <c r="C2108" s="170">
        <v>-0.75588999999999995</v>
      </c>
      <c r="D2108" s="180">
        <v>1.0726999999999999E-6</v>
      </c>
      <c r="F2108">
        <v>0</v>
      </c>
      <c r="G2108" s="170">
        <v>4.7243300000000001</v>
      </c>
      <c r="H2108">
        <v>-0.75588999999999995</v>
      </c>
      <c r="I2108" s="170">
        <v>9.2898999999999998E-4</v>
      </c>
      <c r="L2108" s="170"/>
      <c r="M2108" s="183">
        <v>0</v>
      </c>
      <c r="N2108" s="111">
        <v>4.7243300000000001</v>
      </c>
      <c r="O2108">
        <v>-0.75588999999999995</v>
      </c>
      <c r="P2108" s="170">
        <v>1.0653E-6</v>
      </c>
      <c r="Q2108" s="170"/>
      <c r="R2108">
        <v>0</v>
      </c>
      <c r="S2108">
        <v>4.7243300000000001</v>
      </c>
      <c r="T2108">
        <v>-0.75588999999999995</v>
      </c>
      <c r="U2108" s="170">
        <v>2.4694000000000002E-4</v>
      </c>
    </row>
    <row r="2109" spans="1:21" x14ac:dyDescent="0.25">
      <c r="A2109">
        <v>0</v>
      </c>
      <c r="B2109" s="170">
        <v>4.7243300000000001</v>
      </c>
      <c r="C2109" s="170">
        <v>-0.56691999999999998</v>
      </c>
      <c r="D2109" s="180">
        <v>1.1699E-6</v>
      </c>
      <c r="F2109">
        <v>0</v>
      </c>
      <c r="G2109" s="170">
        <v>4.7243300000000001</v>
      </c>
      <c r="H2109">
        <v>-0.56691999999999998</v>
      </c>
      <c r="I2109" s="170">
        <v>9.5034000000000004E-4</v>
      </c>
      <c r="L2109" s="170"/>
      <c r="M2109" s="183">
        <v>0</v>
      </c>
      <c r="N2109" s="111">
        <v>4.7243300000000001</v>
      </c>
      <c r="O2109">
        <v>-0.56691999999999998</v>
      </c>
      <c r="P2109" s="170">
        <v>1.1615E-6</v>
      </c>
      <c r="Q2109" s="170"/>
      <c r="R2109">
        <v>0</v>
      </c>
      <c r="S2109">
        <v>4.7243300000000001</v>
      </c>
      <c r="T2109">
        <v>-0.56691999999999998</v>
      </c>
      <c r="U2109" s="170">
        <v>2.4582E-4</v>
      </c>
    </row>
    <row r="2110" spans="1:21" x14ac:dyDescent="0.25">
      <c r="A2110">
        <v>0</v>
      </c>
      <c r="B2110" s="170">
        <v>4.7243300000000001</v>
      </c>
      <c r="C2110" s="170">
        <v>-0.37794</v>
      </c>
      <c r="D2110" s="180">
        <v>1.2450999999999999E-6</v>
      </c>
      <c r="F2110">
        <v>0</v>
      </c>
      <c r="G2110" s="170">
        <v>4.7243300000000001</v>
      </c>
      <c r="H2110">
        <v>-0.37794</v>
      </c>
      <c r="I2110" s="170">
        <v>9.6582000000000005E-4</v>
      </c>
      <c r="L2110" s="170"/>
      <c r="M2110" s="183">
        <v>0</v>
      </c>
      <c r="N2110" s="111">
        <v>4.7243300000000001</v>
      </c>
      <c r="O2110">
        <v>-0.37794</v>
      </c>
      <c r="P2110" s="170">
        <v>1.2360999999999999E-6</v>
      </c>
      <c r="Q2110" s="170"/>
      <c r="R2110">
        <v>0</v>
      </c>
      <c r="S2110">
        <v>4.7243300000000001</v>
      </c>
      <c r="T2110">
        <v>-0.37794</v>
      </c>
      <c r="U2110" s="170">
        <v>2.4500999999999999E-4</v>
      </c>
    </row>
    <row r="2111" spans="1:21" x14ac:dyDescent="0.25">
      <c r="A2111">
        <v>0</v>
      </c>
      <c r="B2111" s="170">
        <v>4.7243300000000001</v>
      </c>
      <c r="C2111" s="170">
        <v>-0.18897</v>
      </c>
      <c r="D2111" s="180">
        <v>1.2926999999999999E-6</v>
      </c>
      <c r="F2111">
        <v>0</v>
      </c>
      <c r="G2111" s="170">
        <v>4.7243300000000001</v>
      </c>
      <c r="H2111">
        <v>-0.18897</v>
      </c>
      <c r="I2111" s="170">
        <v>9.7519000000000002E-4</v>
      </c>
      <c r="L2111" s="170"/>
      <c r="M2111" s="183">
        <v>0</v>
      </c>
      <c r="N2111" s="111">
        <v>4.7243300000000001</v>
      </c>
      <c r="O2111">
        <v>-0.18897</v>
      </c>
      <c r="P2111" s="170">
        <v>1.2832000000000001E-6</v>
      </c>
      <c r="Q2111" s="170"/>
      <c r="R2111">
        <v>0</v>
      </c>
      <c r="S2111">
        <v>4.7243300000000001</v>
      </c>
      <c r="T2111">
        <v>-0.18897</v>
      </c>
      <c r="U2111" s="170">
        <v>2.4452000000000002E-4</v>
      </c>
    </row>
    <row r="2112" spans="1:21" x14ac:dyDescent="0.25">
      <c r="A2112">
        <v>0</v>
      </c>
      <c r="B2112" s="170">
        <v>4.7243300000000001</v>
      </c>
      <c r="C2112" s="170">
        <v>0</v>
      </c>
      <c r="D2112" s="180">
        <v>1.3090000000000001E-6</v>
      </c>
      <c r="F2112">
        <v>0</v>
      </c>
      <c r="G2112" s="170">
        <v>4.7243300000000001</v>
      </c>
      <c r="H2112">
        <v>0</v>
      </c>
      <c r="I2112" s="170">
        <v>9.7832999999999991E-4</v>
      </c>
      <c r="L2112" s="170"/>
      <c r="M2112" s="183">
        <v>0</v>
      </c>
      <c r="N2112" s="111">
        <v>4.7243300000000001</v>
      </c>
      <c r="O2112">
        <v>0</v>
      </c>
      <c r="P2112" s="170">
        <v>1.2993E-6</v>
      </c>
      <c r="Q2112" s="170"/>
      <c r="R2112">
        <v>0</v>
      </c>
      <c r="S2112">
        <v>4.7243300000000001</v>
      </c>
      <c r="T2112">
        <v>0</v>
      </c>
      <c r="U2112" s="170">
        <v>2.4435E-4</v>
      </c>
    </row>
    <row r="2113" spans="1:21" x14ac:dyDescent="0.25">
      <c r="A2113">
        <v>0</v>
      </c>
      <c r="B2113" s="170">
        <v>4.7243300000000001</v>
      </c>
      <c r="C2113" s="170">
        <v>0.18898000000000001</v>
      </c>
      <c r="D2113" s="180">
        <v>1.2926999999999999E-6</v>
      </c>
      <c r="F2113">
        <v>0</v>
      </c>
      <c r="G2113" s="170">
        <v>4.7243300000000001</v>
      </c>
      <c r="H2113">
        <v>0.18898000000000001</v>
      </c>
      <c r="I2113" s="170">
        <v>9.7519000000000002E-4</v>
      </c>
      <c r="L2113" s="170"/>
      <c r="M2113" s="183">
        <v>0</v>
      </c>
      <c r="N2113" s="111">
        <v>4.7243300000000001</v>
      </c>
      <c r="O2113">
        <v>0.18898000000000001</v>
      </c>
      <c r="P2113" s="170">
        <v>1.2832000000000001E-6</v>
      </c>
      <c r="Q2113" s="170"/>
      <c r="R2113">
        <v>0</v>
      </c>
      <c r="S2113">
        <v>4.7243300000000001</v>
      </c>
      <c r="T2113">
        <v>0.18898000000000001</v>
      </c>
      <c r="U2113" s="170">
        <v>2.4452000000000002E-4</v>
      </c>
    </row>
    <row r="2114" spans="1:21" x14ac:dyDescent="0.25">
      <c r="A2114">
        <v>0</v>
      </c>
      <c r="B2114" s="170">
        <v>4.7243300000000001</v>
      </c>
      <c r="C2114" s="170">
        <v>0.37795000000000001</v>
      </c>
      <c r="D2114" s="180">
        <v>1.2450999999999999E-6</v>
      </c>
      <c r="F2114">
        <v>0</v>
      </c>
      <c r="G2114" s="170">
        <v>4.7243300000000001</v>
      </c>
      <c r="H2114">
        <v>0.37795000000000001</v>
      </c>
      <c r="I2114" s="170">
        <v>9.6582000000000005E-4</v>
      </c>
      <c r="L2114" s="170"/>
      <c r="M2114" s="183">
        <v>0</v>
      </c>
      <c r="N2114" s="111">
        <v>4.7243300000000001</v>
      </c>
      <c r="O2114">
        <v>0.37795000000000001</v>
      </c>
      <c r="P2114" s="170">
        <v>1.2360999999999999E-6</v>
      </c>
      <c r="Q2114" s="170"/>
      <c r="R2114">
        <v>0</v>
      </c>
      <c r="S2114">
        <v>4.7243300000000001</v>
      </c>
      <c r="T2114">
        <v>0.37795000000000001</v>
      </c>
      <c r="U2114" s="170">
        <v>2.4500999999999999E-4</v>
      </c>
    </row>
    <row r="2115" spans="1:21" x14ac:dyDescent="0.25">
      <c r="A2115">
        <v>0</v>
      </c>
      <c r="B2115" s="170">
        <v>4.7243300000000001</v>
      </c>
      <c r="C2115" s="170">
        <v>0.56691999999999998</v>
      </c>
      <c r="D2115" s="180">
        <v>1.1699E-6</v>
      </c>
      <c r="F2115">
        <v>0</v>
      </c>
      <c r="G2115" s="170">
        <v>4.7243300000000001</v>
      </c>
      <c r="H2115">
        <v>0.56691999999999998</v>
      </c>
      <c r="I2115" s="170">
        <v>9.5034000000000004E-4</v>
      </c>
      <c r="L2115" s="170"/>
      <c r="M2115" s="183">
        <v>0</v>
      </c>
      <c r="N2115" s="111">
        <v>4.7243300000000001</v>
      </c>
      <c r="O2115">
        <v>0.56691999999999998</v>
      </c>
      <c r="P2115" s="170">
        <v>1.1615E-6</v>
      </c>
      <c r="Q2115" s="170"/>
      <c r="R2115">
        <v>0</v>
      </c>
      <c r="S2115">
        <v>4.7243300000000001</v>
      </c>
      <c r="T2115">
        <v>0.56691999999999998</v>
      </c>
      <c r="U2115" s="170">
        <v>2.4582E-4</v>
      </c>
    </row>
    <row r="2116" spans="1:21" x14ac:dyDescent="0.25">
      <c r="A2116">
        <v>0</v>
      </c>
      <c r="B2116" s="170">
        <v>4.7243300000000001</v>
      </c>
      <c r="C2116" s="170">
        <v>0.75590000000000002</v>
      </c>
      <c r="D2116" s="180">
        <v>1.0726999999999999E-6</v>
      </c>
      <c r="F2116">
        <v>0</v>
      </c>
      <c r="G2116" s="170">
        <v>4.7243300000000001</v>
      </c>
      <c r="H2116">
        <v>0.75590000000000002</v>
      </c>
      <c r="I2116" s="170">
        <v>9.2898999999999998E-4</v>
      </c>
      <c r="L2116" s="170"/>
      <c r="M2116" s="183">
        <v>0</v>
      </c>
      <c r="N2116" s="111">
        <v>4.7243300000000001</v>
      </c>
      <c r="O2116">
        <v>0.75590000000000002</v>
      </c>
      <c r="P2116" s="170">
        <v>1.0653E-6</v>
      </c>
      <c r="Q2116" s="170"/>
      <c r="R2116">
        <v>0</v>
      </c>
      <c r="S2116">
        <v>4.7243300000000001</v>
      </c>
      <c r="T2116">
        <v>0.75590000000000002</v>
      </c>
      <c r="U2116" s="170">
        <v>2.4694000000000002E-4</v>
      </c>
    </row>
    <row r="2117" spans="1:21" x14ac:dyDescent="0.25">
      <c r="A2117">
        <v>0</v>
      </c>
      <c r="B2117" s="170">
        <v>4.7243300000000001</v>
      </c>
      <c r="C2117" s="170">
        <v>0.94486999999999999</v>
      </c>
      <c r="D2117" s="180">
        <v>9.6023999999999997E-7</v>
      </c>
      <c r="F2117">
        <v>0</v>
      </c>
      <c r="G2117" s="170">
        <v>4.7243300000000001</v>
      </c>
      <c r="H2117">
        <v>0.94486999999999999</v>
      </c>
      <c r="I2117" s="170">
        <v>9.0209999999999997E-4</v>
      </c>
      <c r="L2117" s="170"/>
      <c r="M2117" s="183">
        <v>0</v>
      </c>
      <c r="N2117" s="111">
        <v>4.7243300000000001</v>
      </c>
      <c r="O2117">
        <v>0.94486999999999999</v>
      </c>
      <c r="P2117" s="170">
        <v>9.5393999999999992E-7</v>
      </c>
      <c r="Q2117" s="170"/>
      <c r="R2117">
        <v>0</v>
      </c>
      <c r="S2117">
        <v>4.7243300000000001</v>
      </c>
      <c r="T2117">
        <v>0.94486999999999999</v>
      </c>
      <c r="U2117" s="170">
        <v>2.4834E-4</v>
      </c>
    </row>
    <row r="2118" spans="1:21" x14ac:dyDescent="0.25">
      <c r="A2118">
        <v>0</v>
      </c>
      <c r="B2118" s="170">
        <v>4.7243300000000001</v>
      </c>
      <c r="C2118" s="170">
        <v>1.13384</v>
      </c>
      <c r="D2118" s="180">
        <v>8.3979000000000003E-7</v>
      </c>
      <c r="F2118">
        <v>0</v>
      </c>
      <c r="G2118" s="170">
        <v>4.7243300000000001</v>
      </c>
      <c r="H2118">
        <v>1.13384</v>
      </c>
      <c r="I2118" s="170">
        <v>8.7007000000000002E-4</v>
      </c>
      <c r="L2118" s="170"/>
      <c r="M2118" s="183">
        <v>0</v>
      </c>
      <c r="N2118" s="111">
        <v>4.7243300000000001</v>
      </c>
      <c r="O2118">
        <v>1.13384</v>
      </c>
      <c r="P2118" s="170">
        <v>8.3468000000000001E-7</v>
      </c>
      <c r="Q2118" s="170"/>
      <c r="R2118">
        <v>0</v>
      </c>
      <c r="S2118">
        <v>4.7243300000000001</v>
      </c>
      <c r="T2118">
        <v>1.13384</v>
      </c>
      <c r="U2118" s="170">
        <v>2.4998000000000002E-4</v>
      </c>
    </row>
    <row r="2119" spans="1:21" x14ac:dyDescent="0.25">
      <c r="A2119">
        <v>0</v>
      </c>
      <c r="B2119" s="170">
        <v>4.7243300000000001</v>
      </c>
      <c r="C2119" s="170">
        <v>1.32281</v>
      </c>
      <c r="D2119" s="180">
        <v>7.1811000000000002E-7</v>
      </c>
      <c r="F2119">
        <v>0</v>
      </c>
      <c r="G2119" s="170">
        <v>4.7243300000000001</v>
      </c>
      <c r="H2119">
        <v>1.32281</v>
      </c>
      <c r="I2119" s="170">
        <v>8.3339999999999998E-4</v>
      </c>
      <c r="L2119" s="170"/>
      <c r="M2119" s="183">
        <v>0</v>
      </c>
      <c r="N2119" s="111">
        <v>4.7243300000000001</v>
      </c>
      <c r="O2119">
        <v>1.32281</v>
      </c>
      <c r="P2119" s="170">
        <v>7.1424000000000002E-7</v>
      </c>
      <c r="Q2119" s="170"/>
      <c r="R2119">
        <v>0</v>
      </c>
      <c r="S2119">
        <v>4.7243300000000001</v>
      </c>
      <c r="T2119">
        <v>1.32281</v>
      </c>
      <c r="U2119" s="170">
        <v>2.5183999999999997E-4</v>
      </c>
    </row>
    <row r="2120" spans="1:21" x14ac:dyDescent="0.25">
      <c r="A2120">
        <v>0</v>
      </c>
      <c r="B2120" s="170">
        <v>4.7243300000000001</v>
      </c>
      <c r="C2120" s="170">
        <v>1.51179</v>
      </c>
      <c r="D2120" s="180">
        <v>6.0101999999999996E-7</v>
      </c>
      <c r="F2120">
        <v>0</v>
      </c>
      <c r="G2120" s="170">
        <v>4.7243300000000001</v>
      </c>
      <c r="H2120">
        <v>1.51179</v>
      </c>
      <c r="I2120" s="170">
        <v>7.9268000000000003E-4</v>
      </c>
      <c r="L2120" s="170"/>
      <c r="M2120" s="183">
        <v>0</v>
      </c>
      <c r="N2120" s="111">
        <v>4.7243300000000001</v>
      </c>
      <c r="O2120">
        <v>1.51179</v>
      </c>
      <c r="P2120" s="170">
        <v>5.9838000000000004E-7</v>
      </c>
      <c r="Q2120" s="170"/>
      <c r="R2120">
        <v>0</v>
      </c>
      <c r="S2120">
        <v>4.7243300000000001</v>
      </c>
      <c r="T2120">
        <v>1.51179</v>
      </c>
      <c r="U2120" s="170">
        <v>2.5386000000000001E-4</v>
      </c>
    </row>
    <row r="2121" spans="1:21" x14ac:dyDescent="0.25">
      <c r="A2121">
        <v>0</v>
      </c>
      <c r="B2121" s="170">
        <v>4.7243300000000001</v>
      </c>
      <c r="C2121" s="170">
        <v>1.70076</v>
      </c>
      <c r="D2121" s="180">
        <v>4.9297E-7</v>
      </c>
      <c r="F2121">
        <v>0</v>
      </c>
      <c r="G2121" s="170">
        <v>4.7243300000000001</v>
      </c>
      <c r="H2121">
        <v>1.70076</v>
      </c>
      <c r="I2121" s="170">
        <v>7.4856E-4</v>
      </c>
      <c r="L2121" s="170"/>
      <c r="M2121" s="183">
        <v>0</v>
      </c>
      <c r="N2121" s="111">
        <v>4.7243300000000001</v>
      </c>
      <c r="O2121">
        <v>1.70076</v>
      </c>
      <c r="P2121" s="170">
        <v>4.9147999999999995E-7</v>
      </c>
      <c r="Q2121" s="170"/>
      <c r="R2121">
        <v>0</v>
      </c>
      <c r="S2121">
        <v>4.7243300000000001</v>
      </c>
      <c r="T2121">
        <v>1.70076</v>
      </c>
      <c r="U2121" s="170">
        <v>2.5598999999999999E-4</v>
      </c>
    </row>
    <row r="2122" spans="1:21" x14ac:dyDescent="0.25">
      <c r="A2122">
        <v>0</v>
      </c>
      <c r="B2122" s="170">
        <v>4.7243300000000001</v>
      </c>
      <c r="C2122" s="170">
        <v>1.8897299999999999</v>
      </c>
      <c r="D2122" s="180">
        <v>3.9685000000000001E-7</v>
      </c>
      <c r="F2122">
        <v>0</v>
      </c>
      <c r="G2122" s="170">
        <v>4.7243300000000001</v>
      </c>
      <c r="H2122">
        <v>1.8897299999999999</v>
      </c>
      <c r="I2122" s="170">
        <v>7.0177E-4</v>
      </c>
      <c r="L2122" s="170"/>
      <c r="M2122" s="183">
        <v>0</v>
      </c>
      <c r="N2122" s="111">
        <v>4.7243300000000001</v>
      </c>
      <c r="O2122">
        <v>1.8897299999999999</v>
      </c>
      <c r="P2122" s="170">
        <v>3.9640999999999999E-7</v>
      </c>
      <c r="Q2122" s="170"/>
      <c r="R2122">
        <v>0</v>
      </c>
      <c r="S2122">
        <v>4.7243300000000001</v>
      </c>
      <c r="T2122">
        <v>1.8897299999999999</v>
      </c>
      <c r="U2122" s="170">
        <v>2.5816000000000001E-4</v>
      </c>
    </row>
    <row r="2123" spans="1:21" x14ac:dyDescent="0.25">
      <c r="A2123">
        <v>0</v>
      </c>
      <c r="B2123" s="170">
        <v>4.7243300000000001</v>
      </c>
      <c r="C2123" s="170">
        <v>2.0787100000000001</v>
      </c>
      <c r="D2123" s="180">
        <v>3.1412000000000001E-7</v>
      </c>
      <c r="F2123">
        <v>0</v>
      </c>
      <c r="G2123" s="170">
        <v>4.7243300000000001</v>
      </c>
      <c r="H2123">
        <v>2.0787100000000001</v>
      </c>
      <c r="I2123" s="170">
        <v>6.5304000000000002E-4</v>
      </c>
      <c r="L2123" s="170"/>
      <c r="M2123" s="183">
        <v>0</v>
      </c>
      <c r="N2123" s="111">
        <v>4.7243300000000001</v>
      </c>
      <c r="O2123">
        <v>2.0787100000000001</v>
      </c>
      <c r="P2123" s="170">
        <v>3.1458E-7</v>
      </c>
      <c r="Q2123" s="170"/>
      <c r="R2123">
        <v>0</v>
      </c>
      <c r="S2123">
        <v>4.7243300000000001</v>
      </c>
      <c r="T2123">
        <v>2.0787100000000001</v>
      </c>
      <c r="U2123" s="170">
        <v>2.6033000000000002E-4</v>
      </c>
    </row>
    <row r="2124" spans="1:21" x14ac:dyDescent="0.25">
      <c r="A2124">
        <v>0</v>
      </c>
      <c r="B2124" s="170">
        <v>4.7243300000000001</v>
      </c>
      <c r="C2124" s="170">
        <v>2.2676799999999999</v>
      </c>
      <c r="D2124" s="180">
        <v>2.4497E-7</v>
      </c>
      <c r="F2124">
        <v>0</v>
      </c>
      <c r="G2124" s="170">
        <v>4.7243300000000001</v>
      </c>
      <c r="H2124">
        <v>2.2676799999999999</v>
      </c>
      <c r="I2124" s="170">
        <v>6.0315E-4</v>
      </c>
      <c r="L2124" s="170"/>
      <c r="M2124" s="183">
        <v>0</v>
      </c>
      <c r="N2124" s="111">
        <v>4.7243300000000001</v>
      </c>
      <c r="O2124">
        <v>2.2676799999999999</v>
      </c>
      <c r="P2124" s="170">
        <v>2.4618E-7</v>
      </c>
      <c r="Q2124" s="170"/>
      <c r="R2124">
        <v>0</v>
      </c>
      <c r="S2124">
        <v>4.7243300000000001</v>
      </c>
      <c r="T2124">
        <v>2.2676799999999999</v>
      </c>
      <c r="U2124" s="170">
        <v>2.6239999999999998E-4</v>
      </c>
    </row>
    <row r="2125" spans="1:21" x14ac:dyDescent="0.25">
      <c r="A2125">
        <v>0</v>
      </c>
      <c r="B2125" s="170">
        <v>4.7243300000000001</v>
      </c>
      <c r="C2125" s="170">
        <v>2.4566499999999998</v>
      </c>
      <c r="D2125" s="180">
        <v>1.8867999999999999E-7</v>
      </c>
      <c r="F2125">
        <v>0</v>
      </c>
      <c r="G2125" s="170">
        <v>4.7243300000000001</v>
      </c>
      <c r="H2125">
        <v>2.4566499999999998</v>
      </c>
      <c r="I2125" s="170">
        <v>5.5285999999999996E-4</v>
      </c>
      <c r="L2125" s="170"/>
      <c r="M2125" s="183">
        <v>0</v>
      </c>
      <c r="N2125" s="111">
        <v>4.7243300000000001</v>
      </c>
      <c r="O2125">
        <v>2.4566499999999998</v>
      </c>
      <c r="P2125" s="170">
        <v>1.9047000000000001E-7</v>
      </c>
      <c r="Q2125" s="170"/>
      <c r="R2125">
        <v>0</v>
      </c>
      <c r="S2125">
        <v>4.7243300000000001</v>
      </c>
      <c r="T2125">
        <v>2.4566499999999998</v>
      </c>
      <c r="U2125" s="170">
        <v>2.6429999999999997E-4</v>
      </c>
    </row>
    <row r="2126" spans="1:21" x14ac:dyDescent="0.25">
      <c r="A2126">
        <v>0</v>
      </c>
      <c r="B2126" s="170">
        <v>4.7243300000000001</v>
      </c>
      <c r="C2126" s="170">
        <v>2.6456300000000001</v>
      </c>
      <c r="D2126" s="180">
        <v>1.4389E-7</v>
      </c>
      <c r="F2126">
        <v>0</v>
      </c>
      <c r="G2126" s="170">
        <v>4.7243300000000001</v>
      </c>
      <c r="H2126">
        <v>2.6456300000000001</v>
      </c>
      <c r="I2126" s="170">
        <v>5.0290000000000003E-4</v>
      </c>
      <c r="L2126" s="170"/>
      <c r="M2126" s="183">
        <v>0</v>
      </c>
      <c r="N2126" s="111">
        <v>4.7243300000000001</v>
      </c>
      <c r="O2126">
        <v>2.6456300000000001</v>
      </c>
      <c r="P2126" s="170">
        <v>1.4609999999999999E-7</v>
      </c>
      <c r="Q2126" s="170"/>
      <c r="R2126">
        <v>0</v>
      </c>
      <c r="S2126">
        <v>4.7243300000000001</v>
      </c>
      <c r="T2126">
        <v>2.6456300000000001</v>
      </c>
      <c r="U2126" s="170">
        <v>2.6596999999999998E-4</v>
      </c>
    </row>
    <row r="2127" spans="1:21" x14ac:dyDescent="0.25">
      <c r="A2127">
        <v>0</v>
      </c>
      <c r="B2127" s="170">
        <v>4.7243300000000001</v>
      </c>
      <c r="C2127" s="170">
        <v>2.8346</v>
      </c>
      <c r="D2127" s="180">
        <v>1.0895000000000001E-7</v>
      </c>
      <c r="F2127">
        <v>0</v>
      </c>
      <c r="G2127" s="170">
        <v>4.7243300000000001</v>
      </c>
      <c r="H2127">
        <v>2.8346</v>
      </c>
      <c r="I2127" s="170">
        <v>4.5394000000000001E-4</v>
      </c>
      <c r="L2127" s="170"/>
      <c r="M2127" s="183">
        <v>0</v>
      </c>
      <c r="N2127" s="111">
        <v>4.7243300000000001</v>
      </c>
      <c r="O2127">
        <v>2.8346</v>
      </c>
      <c r="P2127" s="170">
        <v>1.1145999999999999E-7</v>
      </c>
      <c r="Q2127" s="170"/>
      <c r="R2127">
        <v>0</v>
      </c>
      <c r="S2127">
        <v>4.7243300000000001</v>
      </c>
      <c r="T2127">
        <v>2.8346</v>
      </c>
      <c r="U2127" s="170">
        <v>2.6732999999999998E-4</v>
      </c>
    </row>
    <row r="2128" spans="1:21" x14ac:dyDescent="0.25">
      <c r="A2128">
        <v>0</v>
      </c>
      <c r="B2128" s="170">
        <v>4.7243300000000001</v>
      </c>
      <c r="C2128" s="170">
        <v>3.0235699999999999</v>
      </c>
      <c r="D2128" s="180">
        <v>8.2159000000000001E-8</v>
      </c>
      <c r="F2128">
        <v>0</v>
      </c>
      <c r="G2128" s="170">
        <v>4.7243300000000001</v>
      </c>
      <c r="H2128">
        <v>3.0235699999999999</v>
      </c>
      <c r="I2128" s="170">
        <v>4.0660000000000002E-4</v>
      </c>
      <c r="L2128" s="170"/>
      <c r="M2128" s="183">
        <v>0</v>
      </c>
      <c r="N2128" s="111">
        <v>4.7243300000000001</v>
      </c>
      <c r="O2128">
        <v>3.0235699999999999</v>
      </c>
      <c r="P2128" s="170">
        <v>8.4822000000000003E-8</v>
      </c>
      <c r="Q2128" s="170"/>
      <c r="R2128">
        <v>0</v>
      </c>
      <c r="S2128">
        <v>4.7243300000000001</v>
      </c>
      <c r="T2128">
        <v>3.0235699999999999</v>
      </c>
      <c r="U2128" s="170">
        <v>2.6830000000000002E-4</v>
      </c>
    </row>
    <row r="2129" spans="1:21" x14ac:dyDescent="0.25">
      <c r="A2129">
        <v>0</v>
      </c>
      <c r="B2129" s="170">
        <v>4.7243300000000001</v>
      </c>
      <c r="C2129" s="170">
        <v>3.2125400000000002</v>
      </c>
      <c r="D2129" s="180">
        <v>6.1874000000000002E-8</v>
      </c>
      <c r="F2129">
        <v>0</v>
      </c>
      <c r="G2129" s="170">
        <v>4.7243300000000001</v>
      </c>
      <c r="H2129">
        <v>3.2125400000000002</v>
      </c>
      <c r="I2129" s="170">
        <v>3.6138000000000001E-4</v>
      </c>
      <c r="L2129" s="170"/>
      <c r="M2129" s="183">
        <v>0</v>
      </c>
      <c r="N2129" s="111">
        <v>4.7243300000000001</v>
      </c>
      <c r="O2129">
        <v>3.2125400000000002</v>
      </c>
      <c r="P2129" s="170">
        <v>6.4597000000000006E-8</v>
      </c>
      <c r="Q2129" s="170"/>
      <c r="R2129">
        <v>0</v>
      </c>
      <c r="S2129">
        <v>4.7243300000000001</v>
      </c>
      <c r="T2129">
        <v>3.2125400000000002</v>
      </c>
      <c r="U2129" s="170">
        <v>2.6883000000000001E-4</v>
      </c>
    </row>
    <row r="2130" spans="1:21" x14ac:dyDescent="0.25">
      <c r="A2130">
        <v>0</v>
      </c>
      <c r="B2130" s="170">
        <v>4.7243300000000001</v>
      </c>
      <c r="C2130" s="170">
        <v>3.4015200000000001</v>
      </c>
      <c r="D2130" s="180">
        <v>4.6664E-8</v>
      </c>
      <c r="F2130">
        <v>0</v>
      </c>
      <c r="G2130" s="170">
        <v>4.7243300000000001</v>
      </c>
      <c r="H2130">
        <v>3.4015200000000001</v>
      </c>
      <c r="I2130" s="170">
        <v>3.1871999999999998E-4</v>
      </c>
      <c r="L2130" s="170"/>
      <c r="M2130" s="183">
        <v>0</v>
      </c>
      <c r="N2130" s="111">
        <v>4.7243300000000001</v>
      </c>
      <c r="O2130">
        <v>3.4015200000000001</v>
      </c>
      <c r="P2130" s="170">
        <v>4.9367000000000001E-8</v>
      </c>
      <c r="Q2130" s="170"/>
      <c r="R2130">
        <v>0</v>
      </c>
      <c r="S2130">
        <v>4.7243300000000001</v>
      </c>
      <c r="T2130">
        <v>3.4015200000000001</v>
      </c>
      <c r="U2130" s="170">
        <v>2.6884000000000001E-4</v>
      </c>
    </row>
    <row r="2131" spans="1:21" x14ac:dyDescent="0.25">
      <c r="A2131">
        <v>0</v>
      </c>
      <c r="B2131" s="170">
        <v>4.7243300000000001</v>
      </c>
      <c r="C2131" s="170">
        <v>3.59049</v>
      </c>
      <c r="D2131" s="180">
        <v>3.5327000000000003E-8</v>
      </c>
      <c r="F2131">
        <v>0</v>
      </c>
      <c r="G2131" s="170">
        <v>4.7243300000000001</v>
      </c>
      <c r="H2131">
        <v>3.59049</v>
      </c>
      <c r="I2131" s="170">
        <v>2.7892999999999999E-4</v>
      </c>
      <c r="L2131" s="170"/>
      <c r="M2131" s="183">
        <v>0</v>
      </c>
      <c r="N2131" s="111">
        <v>4.7243300000000001</v>
      </c>
      <c r="O2131">
        <v>3.59049</v>
      </c>
      <c r="P2131" s="170">
        <v>3.7953000000000002E-8</v>
      </c>
      <c r="Q2131" s="170"/>
      <c r="R2131">
        <v>0</v>
      </c>
      <c r="S2131">
        <v>4.7243300000000001</v>
      </c>
      <c r="T2131">
        <v>3.59049</v>
      </c>
      <c r="U2131" s="170">
        <v>2.6830000000000002E-4</v>
      </c>
    </row>
    <row r="2132" spans="1:21" x14ac:dyDescent="0.25">
      <c r="A2132">
        <v>0</v>
      </c>
      <c r="B2132" s="170">
        <v>4.7243300000000001</v>
      </c>
      <c r="C2132" s="170">
        <v>3.7794599999999998</v>
      </c>
      <c r="D2132" s="180">
        <v>2.6896999999999999E-8</v>
      </c>
      <c r="F2132">
        <v>0</v>
      </c>
      <c r="G2132" s="170">
        <v>4.7243300000000001</v>
      </c>
      <c r="H2132">
        <v>3.7794599999999998</v>
      </c>
      <c r="I2132" s="170">
        <v>2.4222999999999999E-4</v>
      </c>
      <c r="L2132" s="170"/>
      <c r="M2132" s="183">
        <v>0</v>
      </c>
      <c r="N2132" s="111">
        <v>4.7243300000000001</v>
      </c>
      <c r="O2132">
        <v>3.7794599999999998</v>
      </c>
      <c r="P2132" s="170">
        <v>2.9404E-8</v>
      </c>
      <c r="Q2132" s="170"/>
      <c r="R2132">
        <v>0</v>
      </c>
      <c r="S2132">
        <v>4.7243300000000001</v>
      </c>
      <c r="T2132">
        <v>3.7794599999999998</v>
      </c>
      <c r="U2132" s="170">
        <v>2.6715000000000002E-4</v>
      </c>
    </row>
    <row r="2133" spans="1:21" x14ac:dyDescent="0.25">
      <c r="A2133">
        <v>0</v>
      </c>
      <c r="B2133" s="170">
        <v>4.7243300000000001</v>
      </c>
      <c r="C2133" s="170">
        <v>3.9684400000000002</v>
      </c>
      <c r="D2133" s="180">
        <v>2.0619999999999999E-8</v>
      </c>
      <c r="F2133">
        <v>0</v>
      </c>
      <c r="G2133" s="170">
        <v>4.7243300000000001</v>
      </c>
      <c r="H2133">
        <v>3.9684400000000002</v>
      </c>
      <c r="I2133" s="170">
        <v>2.0876E-4</v>
      </c>
      <c r="L2133" s="170"/>
      <c r="M2133" s="183">
        <v>0</v>
      </c>
      <c r="N2133" s="111">
        <v>4.7243300000000001</v>
      </c>
      <c r="O2133">
        <v>3.9684400000000002</v>
      </c>
      <c r="P2133" s="170">
        <v>2.2985E-8</v>
      </c>
      <c r="Q2133" s="170"/>
      <c r="R2133">
        <v>0</v>
      </c>
      <c r="S2133">
        <v>4.7243300000000001</v>
      </c>
      <c r="T2133">
        <v>3.9684400000000002</v>
      </c>
      <c r="U2133" s="170">
        <v>2.6537000000000002E-4</v>
      </c>
    </row>
    <row r="2134" spans="1:21" x14ac:dyDescent="0.25">
      <c r="A2134">
        <v>0</v>
      </c>
      <c r="B2134" s="170">
        <v>4.7243300000000001</v>
      </c>
      <c r="C2134" s="170">
        <v>4.1574099999999996</v>
      </c>
      <c r="D2134" s="180">
        <v>1.5926E-8</v>
      </c>
      <c r="F2134">
        <v>0</v>
      </c>
      <c r="G2134" s="170">
        <v>4.7243300000000001</v>
      </c>
      <c r="H2134">
        <v>4.1574099999999996</v>
      </c>
      <c r="I2134" s="170">
        <v>1.7854000000000001E-4</v>
      </c>
      <c r="L2134" s="170"/>
      <c r="M2134" s="183">
        <v>0</v>
      </c>
      <c r="N2134" s="111">
        <v>4.7243300000000001</v>
      </c>
      <c r="O2134">
        <v>4.1574099999999996</v>
      </c>
      <c r="P2134" s="170">
        <v>1.8135E-8</v>
      </c>
      <c r="Q2134" s="170"/>
      <c r="R2134">
        <v>0</v>
      </c>
      <c r="S2134">
        <v>4.7243300000000001</v>
      </c>
      <c r="T2134">
        <v>4.1574099999999996</v>
      </c>
      <c r="U2134" s="170">
        <v>2.6292999999999998E-4</v>
      </c>
    </row>
    <row r="2135" spans="1:21" x14ac:dyDescent="0.25">
      <c r="A2135">
        <v>0</v>
      </c>
      <c r="B2135" s="170">
        <v>4.7243300000000001</v>
      </c>
      <c r="C2135" s="170">
        <v>4.3463799999999999</v>
      </c>
      <c r="D2135" s="180">
        <v>1.2391999999999999E-8</v>
      </c>
      <c r="F2135">
        <v>0</v>
      </c>
      <c r="G2135" s="170">
        <v>4.7243300000000001</v>
      </c>
      <c r="H2135">
        <v>4.3463799999999999</v>
      </c>
      <c r="I2135" s="170">
        <v>1.5154E-4</v>
      </c>
      <c r="L2135" s="170"/>
      <c r="M2135" s="183">
        <v>0</v>
      </c>
      <c r="N2135" s="111">
        <v>4.7243300000000001</v>
      </c>
      <c r="O2135">
        <v>4.3463799999999999</v>
      </c>
      <c r="P2135" s="170">
        <v>1.4441E-8</v>
      </c>
      <c r="Q2135" s="170"/>
      <c r="R2135">
        <v>0</v>
      </c>
      <c r="S2135">
        <v>4.7243300000000001</v>
      </c>
      <c r="T2135">
        <v>4.3463799999999999</v>
      </c>
      <c r="U2135" s="170">
        <v>2.5982000000000002E-4</v>
      </c>
    </row>
    <row r="2136" spans="1:21" x14ac:dyDescent="0.25">
      <c r="A2136">
        <v>0</v>
      </c>
      <c r="B2136" s="170">
        <v>4.7243300000000001</v>
      </c>
      <c r="C2136" s="170">
        <v>4.5353599999999998</v>
      </c>
      <c r="D2136" s="180">
        <v>9.7060999999999998E-9</v>
      </c>
      <c r="F2136">
        <v>0</v>
      </c>
      <c r="G2136" s="170">
        <v>4.7243300000000001</v>
      </c>
      <c r="H2136">
        <v>4.5353599999999998</v>
      </c>
      <c r="I2136" s="170">
        <v>1.2765000000000001E-4</v>
      </c>
      <c r="L2136" s="170"/>
      <c r="M2136" s="183">
        <v>0</v>
      </c>
      <c r="N2136" s="111">
        <v>4.7243300000000001</v>
      </c>
      <c r="O2136">
        <v>4.5353599999999998</v>
      </c>
      <c r="P2136" s="170">
        <v>1.1597E-8</v>
      </c>
      <c r="Q2136" s="170"/>
      <c r="R2136">
        <v>0</v>
      </c>
      <c r="S2136">
        <v>4.7243300000000001</v>
      </c>
      <c r="T2136">
        <v>4.5353599999999998</v>
      </c>
      <c r="U2136" s="170">
        <v>2.5603000000000003E-4</v>
      </c>
    </row>
    <row r="2137" spans="1:21" x14ac:dyDescent="0.25">
      <c r="A2137">
        <v>0</v>
      </c>
      <c r="B2137" s="170">
        <v>4.7243300000000001</v>
      </c>
      <c r="C2137" s="170">
        <v>4.7243300000000001</v>
      </c>
      <c r="D2137" s="180">
        <v>7.6448999999999995E-9</v>
      </c>
      <c r="F2137">
        <v>0</v>
      </c>
      <c r="G2137" s="170">
        <v>4.7243300000000001</v>
      </c>
      <c r="H2137">
        <v>4.7243300000000001</v>
      </c>
      <c r="I2137" s="170">
        <v>1.0673E-4</v>
      </c>
      <c r="L2137" s="170"/>
      <c r="M2137" s="183">
        <v>0</v>
      </c>
      <c r="N2137" s="111">
        <v>4.7243300000000001</v>
      </c>
      <c r="O2137">
        <v>4.7243300000000001</v>
      </c>
      <c r="P2137" s="170">
        <v>9.3833000000000001E-9</v>
      </c>
      <c r="Q2137" s="170"/>
      <c r="R2137">
        <v>0</v>
      </c>
      <c r="S2137">
        <v>4.7243300000000001</v>
      </c>
      <c r="T2137">
        <v>4.7243300000000001</v>
      </c>
      <c r="U2137" s="170">
        <v>2.5159999999999999E-4</v>
      </c>
    </row>
    <row r="2138" spans="1:21" x14ac:dyDescent="0.25">
      <c r="A2138">
        <v>0</v>
      </c>
      <c r="B2138" s="170">
        <v>4.7243300000000001</v>
      </c>
      <c r="C2138" s="170">
        <v>4.9132999999999996</v>
      </c>
      <c r="D2138" s="180">
        <v>6.0462999999999997E-9</v>
      </c>
      <c r="F2138">
        <v>0</v>
      </c>
      <c r="G2138" s="170">
        <v>4.7243300000000001</v>
      </c>
      <c r="H2138">
        <v>4.9132999999999996</v>
      </c>
      <c r="I2138" s="170">
        <v>8.8560999999999995E-5</v>
      </c>
      <c r="L2138" s="170"/>
      <c r="M2138" s="183">
        <v>0</v>
      </c>
      <c r="N2138" s="111">
        <v>4.7243300000000001</v>
      </c>
      <c r="O2138">
        <v>4.9132999999999996</v>
      </c>
      <c r="P2138" s="170">
        <v>7.6400999999999997E-9</v>
      </c>
      <c r="Q2138" s="170"/>
      <c r="R2138">
        <v>0</v>
      </c>
      <c r="S2138">
        <v>4.7243300000000001</v>
      </c>
      <c r="T2138">
        <v>4.9132999999999996</v>
      </c>
      <c r="U2138" s="170">
        <v>2.4652000000000002E-4</v>
      </c>
    </row>
    <row r="2139" spans="1:21" x14ac:dyDescent="0.25">
      <c r="A2139">
        <v>0</v>
      </c>
      <c r="B2139" s="170">
        <v>4.7243300000000001</v>
      </c>
      <c r="C2139" s="170">
        <v>5.1022800000000004</v>
      </c>
      <c r="D2139" s="180">
        <v>4.7943000000000003E-9</v>
      </c>
      <c r="F2139">
        <v>0</v>
      </c>
      <c r="G2139" s="170">
        <v>4.7243300000000001</v>
      </c>
      <c r="H2139">
        <v>5.1022800000000004</v>
      </c>
      <c r="I2139" s="170">
        <v>7.2941999999999994E-5</v>
      </c>
      <c r="L2139" s="170"/>
      <c r="M2139" s="183">
        <v>0</v>
      </c>
      <c r="N2139" s="111">
        <v>4.7243300000000001</v>
      </c>
      <c r="O2139">
        <v>5.1022800000000004</v>
      </c>
      <c r="P2139" s="170">
        <v>6.2525999999999997E-9</v>
      </c>
      <c r="Q2139" s="170"/>
      <c r="R2139">
        <v>0</v>
      </c>
      <c r="S2139">
        <v>4.7243300000000001</v>
      </c>
      <c r="T2139">
        <v>5.1022800000000004</v>
      </c>
      <c r="U2139" s="170">
        <v>2.4083000000000001E-4</v>
      </c>
    </row>
    <row r="2140" spans="1:21" x14ac:dyDescent="0.25">
      <c r="A2140">
        <v>0</v>
      </c>
      <c r="B2140" s="170">
        <v>4.7243300000000001</v>
      </c>
      <c r="C2140" s="170">
        <v>5.2912499999999998</v>
      </c>
      <c r="D2140" s="180">
        <v>3.8054000000000001E-9</v>
      </c>
      <c r="F2140">
        <v>0</v>
      </c>
      <c r="G2140" s="170">
        <v>4.7243300000000001</v>
      </c>
      <c r="H2140">
        <v>5.2912499999999998</v>
      </c>
      <c r="I2140" s="170">
        <v>5.9630999999999999E-5</v>
      </c>
      <c r="L2140" s="170"/>
      <c r="M2140" s="183">
        <v>0</v>
      </c>
      <c r="N2140" s="111">
        <v>4.7243300000000001</v>
      </c>
      <c r="O2140">
        <v>5.2912499999999998</v>
      </c>
      <c r="P2140" s="170">
        <v>5.1374999999999997E-9</v>
      </c>
      <c r="Q2140" s="170"/>
      <c r="R2140">
        <v>0</v>
      </c>
      <c r="S2140">
        <v>4.7243300000000001</v>
      </c>
      <c r="T2140">
        <v>5.2912499999999998</v>
      </c>
      <c r="U2140" s="170">
        <v>2.3457999999999999E-4</v>
      </c>
    </row>
    <row r="2141" spans="1:21" x14ac:dyDescent="0.25">
      <c r="A2141">
        <v>0</v>
      </c>
      <c r="B2141" s="170">
        <v>4.7243300000000001</v>
      </c>
      <c r="C2141" s="170">
        <v>5.4802200000000001</v>
      </c>
      <c r="D2141" s="180">
        <v>3.0189E-9</v>
      </c>
      <c r="F2141">
        <v>0</v>
      </c>
      <c r="G2141" s="170">
        <v>4.7243300000000001</v>
      </c>
      <c r="H2141">
        <v>5.4802200000000001</v>
      </c>
      <c r="I2141" s="170">
        <v>4.8389E-5</v>
      </c>
      <c r="L2141" s="170"/>
      <c r="M2141" s="183">
        <v>0</v>
      </c>
      <c r="N2141" s="111">
        <v>4.7243300000000001</v>
      </c>
      <c r="O2141">
        <v>5.4802200000000001</v>
      </c>
      <c r="P2141" s="170">
        <v>4.2344000000000002E-9</v>
      </c>
      <c r="Q2141" s="170"/>
      <c r="R2141">
        <v>0</v>
      </c>
      <c r="S2141">
        <v>4.7243300000000001</v>
      </c>
      <c r="T2141">
        <v>5.4802200000000001</v>
      </c>
      <c r="U2141" s="170">
        <v>2.2780000000000001E-4</v>
      </c>
    </row>
    <row r="2142" spans="1:21" x14ac:dyDescent="0.25">
      <c r="A2142">
        <v>0</v>
      </c>
      <c r="B2142" s="170">
        <v>4.7243300000000001</v>
      </c>
      <c r="C2142" s="170">
        <v>5.6691900000000004</v>
      </c>
      <c r="D2142" s="180">
        <v>2.3906E-9</v>
      </c>
      <c r="F2142">
        <v>0</v>
      </c>
      <c r="G2142" s="170">
        <v>4.7243300000000001</v>
      </c>
      <c r="H2142">
        <v>5.6691900000000004</v>
      </c>
      <c r="I2142" s="170">
        <v>3.8977000000000003E-5</v>
      </c>
      <c r="L2142" s="170"/>
      <c r="M2142" s="183">
        <v>0</v>
      </c>
      <c r="N2142" s="111">
        <v>4.7243300000000001</v>
      </c>
      <c r="O2142">
        <v>5.6691900000000004</v>
      </c>
      <c r="P2142" s="170">
        <v>3.4983999999999998E-9</v>
      </c>
      <c r="Q2142" s="170"/>
      <c r="R2142">
        <v>0</v>
      </c>
      <c r="S2142">
        <v>4.7243300000000001</v>
      </c>
      <c r="T2142">
        <v>5.6691900000000004</v>
      </c>
      <c r="U2142" s="170">
        <v>2.2055999999999999E-4</v>
      </c>
    </row>
    <row r="2143" spans="1:21" x14ac:dyDescent="0.25">
      <c r="A2143">
        <v>0</v>
      </c>
      <c r="B2143" s="170">
        <v>4.7243300000000001</v>
      </c>
      <c r="C2143" s="170">
        <v>5.8581700000000003</v>
      </c>
      <c r="D2143" s="180">
        <v>1.8873999999999999E-9</v>
      </c>
      <c r="F2143">
        <v>0</v>
      </c>
      <c r="G2143" s="170">
        <v>4.7243300000000001</v>
      </c>
      <c r="H2143">
        <v>5.8581700000000003</v>
      </c>
      <c r="I2143" s="170">
        <v>3.1164000000000002E-5</v>
      </c>
      <c r="L2143" s="170"/>
      <c r="M2143" s="183">
        <v>0</v>
      </c>
      <c r="N2143" s="111">
        <v>4.7243300000000001</v>
      </c>
      <c r="O2143">
        <v>5.8581700000000003</v>
      </c>
      <c r="P2143" s="170">
        <v>2.8959999999999999E-9</v>
      </c>
      <c r="Q2143" s="170"/>
      <c r="R2143">
        <v>0</v>
      </c>
      <c r="S2143">
        <v>4.7243300000000001</v>
      </c>
      <c r="T2143">
        <v>5.8581700000000003</v>
      </c>
      <c r="U2143" s="170">
        <v>2.1290999999999999E-4</v>
      </c>
    </row>
    <row r="2144" spans="1:21" x14ac:dyDescent="0.25">
      <c r="A2144">
        <v>0</v>
      </c>
      <c r="B2144" s="170">
        <v>4.7243300000000001</v>
      </c>
      <c r="C2144" s="170">
        <v>6.0471399999999997</v>
      </c>
      <c r="D2144" s="180">
        <v>1.4841999999999999E-9</v>
      </c>
      <c r="F2144">
        <v>0</v>
      </c>
      <c r="G2144" s="170">
        <v>4.7243300000000001</v>
      </c>
      <c r="H2144">
        <v>6.0471399999999997</v>
      </c>
      <c r="I2144" s="170">
        <v>2.4734000000000001E-5</v>
      </c>
      <c r="L2144" s="170"/>
      <c r="M2144" s="183">
        <v>0</v>
      </c>
      <c r="N2144" s="111">
        <v>4.7243300000000001</v>
      </c>
      <c r="O2144">
        <v>6.0471399999999997</v>
      </c>
      <c r="P2144" s="170">
        <v>2.4016000000000001E-9</v>
      </c>
      <c r="Q2144" s="170"/>
      <c r="R2144">
        <v>0</v>
      </c>
      <c r="S2144">
        <v>4.7243300000000001</v>
      </c>
      <c r="T2144">
        <v>6.0471399999999997</v>
      </c>
      <c r="U2144" s="170">
        <v>2.0489999999999999E-4</v>
      </c>
    </row>
    <row r="2145" spans="1:21" x14ac:dyDescent="0.25">
      <c r="A2145">
        <v>0</v>
      </c>
      <c r="B2145" s="170">
        <v>4.7243300000000001</v>
      </c>
      <c r="C2145" s="170">
        <v>6.23611</v>
      </c>
      <c r="D2145" s="180">
        <v>1.1615E-9</v>
      </c>
      <c r="F2145">
        <v>0</v>
      </c>
      <c r="G2145" s="170">
        <v>4.7243300000000001</v>
      </c>
      <c r="H2145">
        <v>6.23611</v>
      </c>
      <c r="I2145" s="170">
        <v>1.9487000000000002E-5</v>
      </c>
      <c r="L2145" s="170"/>
      <c r="M2145" s="183">
        <v>0</v>
      </c>
      <c r="N2145" s="111">
        <v>4.7243300000000001</v>
      </c>
      <c r="O2145">
        <v>6.23611</v>
      </c>
      <c r="P2145" s="170">
        <v>1.9952999999999999E-9</v>
      </c>
      <c r="Q2145" s="170"/>
      <c r="R2145">
        <v>0</v>
      </c>
      <c r="S2145">
        <v>4.7243300000000001</v>
      </c>
      <c r="T2145">
        <v>6.23611</v>
      </c>
      <c r="U2145" s="170">
        <v>1.9662E-4</v>
      </c>
    </row>
    <row r="2146" spans="1:21" x14ac:dyDescent="0.25">
      <c r="A2146">
        <v>0</v>
      </c>
      <c r="B2146" s="170">
        <v>4.7243300000000001</v>
      </c>
      <c r="C2146" s="170">
        <v>6.42509</v>
      </c>
      <c r="D2146" s="180">
        <v>9.0403000000000003E-10</v>
      </c>
      <c r="F2146">
        <v>0</v>
      </c>
      <c r="G2146" s="170">
        <v>4.7243300000000001</v>
      </c>
      <c r="H2146">
        <v>6.42509</v>
      </c>
      <c r="I2146" s="170">
        <v>1.524E-5</v>
      </c>
      <c r="L2146" s="170"/>
      <c r="M2146" s="183">
        <v>0</v>
      </c>
      <c r="N2146" s="111">
        <v>4.7243300000000001</v>
      </c>
      <c r="O2146">
        <v>6.42509</v>
      </c>
      <c r="P2146" s="170">
        <v>1.6612E-9</v>
      </c>
      <c r="Q2146" s="170"/>
      <c r="R2146">
        <v>0</v>
      </c>
      <c r="S2146">
        <v>4.7243300000000001</v>
      </c>
      <c r="T2146">
        <v>6.42509</v>
      </c>
      <c r="U2146" s="170">
        <v>1.8811000000000001E-4</v>
      </c>
    </row>
    <row r="2147" spans="1:21" x14ac:dyDescent="0.25">
      <c r="A2147">
        <v>0</v>
      </c>
      <c r="B2147" s="170">
        <v>4.7243300000000001</v>
      </c>
      <c r="C2147" s="170">
        <v>6.6140600000000003</v>
      </c>
      <c r="D2147" s="180">
        <v>6.9948000000000005E-10</v>
      </c>
      <c r="F2147">
        <v>0</v>
      </c>
      <c r="G2147" s="170">
        <v>4.7243300000000001</v>
      </c>
      <c r="H2147">
        <v>6.6140600000000003</v>
      </c>
      <c r="I2147" s="170">
        <v>1.1831000000000001E-5</v>
      </c>
      <c r="L2147" s="170"/>
      <c r="M2147" s="183">
        <v>0</v>
      </c>
      <c r="N2147" s="111">
        <v>4.7243300000000001</v>
      </c>
      <c r="O2147">
        <v>6.6140600000000003</v>
      </c>
      <c r="P2147" s="170">
        <v>1.3864999999999999E-9</v>
      </c>
      <c r="Q2147" s="170"/>
      <c r="R2147">
        <v>0</v>
      </c>
      <c r="S2147">
        <v>4.7243300000000001</v>
      </c>
      <c r="T2147">
        <v>6.6140600000000003</v>
      </c>
      <c r="U2147" s="170">
        <v>1.7944E-4</v>
      </c>
    </row>
    <row r="2148" spans="1:21" x14ac:dyDescent="0.25">
      <c r="A2148">
        <v>0</v>
      </c>
      <c r="B2148" s="170">
        <v>4.7243300000000001</v>
      </c>
      <c r="C2148" s="170">
        <v>6.8030299999999997</v>
      </c>
      <c r="D2148" s="180">
        <v>5.3780000000000005E-10</v>
      </c>
      <c r="F2148">
        <v>0</v>
      </c>
      <c r="G2148" s="170">
        <v>4.7243300000000001</v>
      </c>
      <c r="H2148">
        <v>6.8030299999999997</v>
      </c>
      <c r="I2148" s="170">
        <v>9.1178999999999996E-6</v>
      </c>
      <c r="L2148" s="170"/>
      <c r="M2148" s="183">
        <v>0</v>
      </c>
      <c r="N2148" s="111">
        <v>4.7243300000000001</v>
      </c>
      <c r="O2148">
        <v>6.8030299999999997</v>
      </c>
      <c r="P2148" s="170">
        <v>1.1609E-9</v>
      </c>
      <c r="Q2148" s="170"/>
      <c r="R2148">
        <v>0</v>
      </c>
      <c r="S2148">
        <v>4.7243300000000001</v>
      </c>
      <c r="T2148">
        <v>6.8030299999999997</v>
      </c>
      <c r="U2148" s="170">
        <v>1.7068000000000001E-4</v>
      </c>
    </row>
    <row r="2149" spans="1:21" x14ac:dyDescent="0.25">
      <c r="A2149">
        <v>0</v>
      </c>
      <c r="B2149" s="170">
        <v>4.7243300000000001</v>
      </c>
      <c r="C2149" s="170">
        <v>6.9920099999999996</v>
      </c>
      <c r="D2149" s="180">
        <v>4.1075999999999999E-10</v>
      </c>
      <c r="F2149">
        <v>0</v>
      </c>
      <c r="G2149" s="170">
        <v>4.7243300000000001</v>
      </c>
      <c r="H2149">
        <v>6.9920099999999996</v>
      </c>
      <c r="I2149" s="170">
        <v>6.9752999999999999E-6</v>
      </c>
      <c r="L2149" s="170"/>
      <c r="M2149" s="183">
        <v>0</v>
      </c>
      <c r="N2149" s="111">
        <v>4.7243300000000001</v>
      </c>
      <c r="O2149">
        <v>6.9920099999999996</v>
      </c>
      <c r="P2149" s="170">
        <v>9.7553000000000004E-10</v>
      </c>
      <c r="Q2149" s="170"/>
      <c r="R2149">
        <v>0</v>
      </c>
      <c r="S2149">
        <v>4.7243300000000001</v>
      </c>
      <c r="T2149">
        <v>6.9920099999999996</v>
      </c>
      <c r="U2149" s="170">
        <v>1.6189000000000001E-4</v>
      </c>
    </row>
    <row r="2150" spans="1:21" x14ac:dyDescent="0.25">
      <c r="A2150">
        <v>0</v>
      </c>
      <c r="B2150" s="170">
        <v>4.7243300000000001</v>
      </c>
      <c r="C2150" s="170">
        <v>7.1809799999999999</v>
      </c>
      <c r="D2150" s="180">
        <v>3.1159999999999999E-10</v>
      </c>
      <c r="F2150">
        <v>0</v>
      </c>
      <c r="G2150" s="170">
        <v>4.7243300000000001</v>
      </c>
      <c r="H2150">
        <v>7.1809799999999999</v>
      </c>
      <c r="I2150" s="170">
        <v>5.2971999999999999E-6</v>
      </c>
      <c r="L2150" s="170"/>
      <c r="M2150" s="183">
        <v>0</v>
      </c>
      <c r="N2150" s="111">
        <v>4.7243300000000001</v>
      </c>
      <c r="O2150">
        <v>7.1809799999999999</v>
      </c>
      <c r="P2150" s="170">
        <v>8.2332000000000001E-10</v>
      </c>
      <c r="Q2150" s="170"/>
      <c r="R2150">
        <v>0</v>
      </c>
      <c r="S2150">
        <v>4.7243300000000001</v>
      </c>
      <c r="T2150">
        <v>7.1809799999999999</v>
      </c>
      <c r="U2150" s="170">
        <v>1.5312E-4</v>
      </c>
    </row>
    <row r="2151" spans="1:21" x14ac:dyDescent="0.25">
      <c r="A2151">
        <v>0</v>
      </c>
      <c r="B2151" s="170">
        <v>4.7243300000000001</v>
      </c>
      <c r="C2151" s="170">
        <v>7.3699500000000002</v>
      </c>
      <c r="D2151" s="180">
        <v>2.3472999999999997E-10</v>
      </c>
      <c r="F2151">
        <v>0</v>
      </c>
      <c r="G2151" s="170">
        <v>4.7243300000000001</v>
      </c>
      <c r="H2151">
        <v>7.3699500000000002</v>
      </c>
      <c r="I2151" s="170">
        <v>3.9933000000000004E-6</v>
      </c>
      <c r="L2151" s="170"/>
      <c r="M2151" s="183">
        <v>0</v>
      </c>
      <c r="N2151" s="111">
        <v>4.7243300000000001</v>
      </c>
      <c r="O2151">
        <v>7.3699500000000002</v>
      </c>
      <c r="P2151" s="170">
        <v>6.9823999999999996E-10</v>
      </c>
      <c r="Q2151" s="170"/>
      <c r="R2151">
        <v>0</v>
      </c>
      <c r="S2151">
        <v>4.7243300000000001</v>
      </c>
      <c r="T2151">
        <v>7.3699500000000002</v>
      </c>
      <c r="U2151" s="170">
        <v>1.4442E-4</v>
      </c>
    </row>
    <row r="2152" spans="1:21" x14ac:dyDescent="0.25">
      <c r="A2152">
        <v>0</v>
      </c>
      <c r="B2152" s="170">
        <v>4.7243300000000001</v>
      </c>
      <c r="C2152" s="170">
        <v>7.5589199999999996</v>
      </c>
      <c r="D2152" s="180">
        <v>1.7556999999999999E-10</v>
      </c>
      <c r="F2152">
        <v>0</v>
      </c>
      <c r="G2152" s="170">
        <v>4.7243300000000001</v>
      </c>
      <c r="H2152">
        <v>7.5589199999999996</v>
      </c>
      <c r="I2152" s="170">
        <v>2.9882999999999998E-6</v>
      </c>
      <c r="L2152" s="170"/>
      <c r="M2152" s="183">
        <v>0</v>
      </c>
      <c r="N2152" s="111">
        <v>4.7243300000000001</v>
      </c>
      <c r="O2152">
        <v>7.5589199999999996</v>
      </c>
      <c r="P2152" s="170">
        <v>5.9534000000000003E-10</v>
      </c>
      <c r="Q2152" s="170"/>
      <c r="R2152">
        <v>0</v>
      </c>
      <c r="S2152">
        <v>4.7243300000000001</v>
      </c>
      <c r="T2152">
        <v>7.5589199999999996</v>
      </c>
      <c r="U2152" s="170">
        <v>1.3585E-4</v>
      </c>
    </row>
    <row r="2153" spans="1:21" x14ac:dyDescent="0.25">
      <c r="A2153">
        <v>0</v>
      </c>
      <c r="B2153" s="170">
        <v>4.7243300000000001</v>
      </c>
      <c r="C2153" s="170">
        <v>7.7478999999999996</v>
      </c>
      <c r="D2153" s="180">
        <v>1.3039E-10</v>
      </c>
      <c r="F2153">
        <v>0</v>
      </c>
      <c r="G2153" s="170">
        <v>4.7243300000000001</v>
      </c>
      <c r="H2153">
        <v>7.7478999999999996</v>
      </c>
      <c r="I2153" s="170">
        <v>2.2199000000000001E-6</v>
      </c>
      <c r="L2153" s="170"/>
      <c r="M2153" s="183">
        <v>0</v>
      </c>
      <c r="N2153" s="111">
        <v>4.7243300000000001</v>
      </c>
      <c r="O2153">
        <v>7.7478999999999996</v>
      </c>
      <c r="P2153" s="170">
        <v>5.1047999999999998E-10</v>
      </c>
      <c r="Q2153" s="170"/>
      <c r="R2153">
        <v>0</v>
      </c>
      <c r="S2153">
        <v>4.7243300000000001</v>
      </c>
      <c r="T2153">
        <v>7.7478999999999996</v>
      </c>
      <c r="U2153" s="170">
        <v>1.2746E-4</v>
      </c>
    </row>
    <row r="2154" spans="1:21" x14ac:dyDescent="0.25">
      <c r="A2154">
        <v>0</v>
      </c>
      <c r="B2154" s="170">
        <v>4.7243300000000001</v>
      </c>
      <c r="C2154" s="170">
        <v>7.9368699999999999</v>
      </c>
      <c r="D2154" s="180">
        <v>9.6132E-11</v>
      </c>
      <c r="F2154">
        <v>0</v>
      </c>
      <c r="G2154" s="170">
        <v>4.7243300000000001</v>
      </c>
      <c r="H2154">
        <v>7.9368699999999999</v>
      </c>
      <c r="I2154" s="170">
        <v>1.6371E-6</v>
      </c>
      <c r="L2154" s="170"/>
      <c r="M2154" s="183">
        <v>0</v>
      </c>
      <c r="N2154" s="111">
        <v>4.7243300000000001</v>
      </c>
      <c r="O2154">
        <v>7.9368699999999999</v>
      </c>
      <c r="P2154" s="170">
        <v>4.4028E-10</v>
      </c>
      <c r="Q2154" s="170"/>
      <c r="R2154">
        <v>0</v>
      </c>
      <c r="S2154">
        <v>4.7243300000000001</v>
      </c>
      <c r="T2154">
        <v>7.9368699999999999</v>
      </c>
      <c r="U2154" s="170">
        <v>1.1926000000000001E-4</v>
      </c>
    </row>
    <row r="2155" spans="1:21" x14ac:dyDescent="0.25">
      <c r="A2155">
        <v>0</v>
      </c>
      <c r="B2155" s="170">
        <v>4.7243300000000001</v>
      </c>
      <c r="C2155" s="170">
        <v>8.1258400000000002</v>
      </c>
      <c r="D2155" s="180">
        <v>7.0363000000000003E-11</v>
      </c>
      <c r="F2155">
        <v>0</v>
      </c>
      <c r="G2155" s="170">
        <v>4.7243300000000001</v>
      </c>
      <c r="H2155">
        <v>8.1258400000000002</v>
      </c>
      <c r="I2155" s="170">
        <v>1.1984E-6</v>
      </c>
      <c r="L2155" s="170"/>
      <c r="M2155" s="183">
        <v>0</v>
      </c>
      <c r="N2155" s="111">
        <v>4.7243300000000001</v>
      </c>
      <c r="O2155">
        <v>8.1258400000000002</v>
      </c>
      <c r="P2155" s="170">
        <v>3.8195000000000001E-10</v>
      </c>
      <c r="Q2155" s="170"/>
      <c r="R2155">
        <v>0</v>
      </c>
      <c r="S2155">
        <v>4.7243300000000001</v>
      </c>
      <c r="T2155">
        <v>8.1258400000000002</v>
      </c>
      <c r="U2155" s="170">
        <v>1.1131E-4</v>
      </c>
    </row>
    <row r="2156" spans="1:21" x14ac:dyDescent="0.25">
      <c r="A2156">
        <v>0</v>
      </c>
      <c r="B2156" s="170">
        <v>4.7243300000000001</v>
      </c>
      <c r="C2156" s="170">
        <v>8.3148199999999992</v>
      </c>
      <c r="D2156" s="180">
        <v>5.1127999999999998E-11</v>
      </c>
      <c r="F2156">
        <v>0</v>
      </c>
      <c r="G2156" s="170">
        <v>4.7243300000000001</v>
      </c>
      <c r="H2156">
        <v>8.3148199999999992</v>
      </c>
      <c r="I2156" s="170">
        <v>8.7087000000000002E-7</v>
      </c>
      <c r="L2156" s="170"/>
      <c r="M2156" s="183">
        <v>0</v>
      </c>
      <c r="N2156" s="111">
        <v>4.7243300000000001</v>
      </c>
      <c r="O2156">
        <v>8.3148199999999992</v>
      </c>
      <c r="P2156" s="170">
        <v>3.3322000000000001E-10</v>
      </c>
      <c r="Q2156" s="170"/>
      <c r="R2156">
        <v>0</v>
      </c>
      <c r="S2156">
        <v>4.7243300000000001</v>
      </c>
      <c r="T2156">
        <v>8.3148199999999992</v>
      </c>
      <c r="U2156" s="170">
        <v>1.0363E-4</v>
      </c>
    </row>
    <row r="2157" spans="1:21" x14ac:dyDescent="0.25">
      <c r="A2157">
        <v>0</v>
      </c>
      <c r="B2157" s="170">
        <v>4.7243300000000001</v>
      </c>
      <c r="C2157" s="170">
        <v>8.5037900000000004</v>
      </c>
      <c r="D2157" s="180">
        <v>3.6881000000000002E-11</v>
      </c>
      <c r="F2157">
        <v>0</v>
      </c>
      <c r="G2157" s="170">
        <v>4.7243300000000001</v>
      </c>
      <c r="H2157">
        <v>8.5037900000000004</v>
      </c>
      <c r="I2157" s="170">
        <v>6.2822E-7</v>
      </c>
      <c r="L2157" s="170"/>
      <c r="M2157" s="183">
        <v>0</v>
      </c>
      <c r="N2157" s="111">
        <v>4.7243300000000001</v>
      </c>
      <c r="O2157">
        <v>8.5037900000000004</v>
      </c>
      <c r="P2157" s="170">
        <v>2.9225E-10</v>
      </c>
      <c r="Q2157" s="170"/>
      <c r="R2157">
        <v>0</v>
      </c>
      <c r="S2157">
        <v>4.7243300000000001</v>
      </c>
      <c r="T2157">
        <v>8.5037900000000004</v>
      </c>
      <c r="U2157" s="170">
        <v>9.6243999999999995E-5</v>
      </c>
    </row>
    <row r="2158" spans="1:21" x14ac:dyDescent="0.25">
      <c r="A2158">
        <v>0</v>
      </c>
      <c r="B2158" s="170">
        <v>4.7243300000000001</v>
      </c>
      <c r="C2158" s="170">
        <v>8.6927599999999998</v>
      </c>
      <c r="D2158" s="180">
        <v>2.6409E-11</v>
      </c>
      <c r="F2158">
        <v>0</v>
      </c>
      <c r="G2158" s="170">
        <v>4.7243300000000001</v>
      </c>
      <c r="H2158">
        <v>8.6927599999999998</v>
      </c>
      <c r="I2158" s="170">
        <v>4.4986999999999999E-7</v>
      </c>
      <c r="L2158" s="170"/>
      <c r="M2158" s="183">
        <v>0</v>
      </c>
      <c r="N2158" s="111">
        <v>4.7243300000000001</v>
      </c>
      <c r="O2158">
        <v>8.6927599999999998</v>
      </c>
      <c r="P2158" s="170">
        <v>2.5755999999999999E-10</v>
      </c>
      <c r="Q2158" s="170"/>
      <c r="R2158">
        <v>0</v>
      </c>
      <c r="S2158">
        <v>4.7243300000000001</v>
      </c>
      <c r="T2158">
        <v>8.6927599999999998</v>
      </c>
      <c r="U2158" s="170">
        <v>8.9166999999999995E-5</v>
      </c>
    </row>
    <row r="2159" spans="1:21" x14ac:dyDescent="0.25">
      <c r="A2159">
        <v>0</v>
      </c>
      <c r="B2159" s="170">
        <v>4.7243300000000001</v>
      </c>
      <c r="C2159" s="170">
        <v>8.8817400000000006</v>
      </c>
      <c r="D2159" s="180">
        <v>1.8773E-11</v>
      </c>
      <c r="F2159">
        <v>0</v>
      </c>
      <c r="G2159" s="170">
        <v>4.7243300000000001</v>
      </c>
      <c r="H2159">
        <v>8.8817400000000006</v>
      </c>
      <c r="I2159" s="170">
        <v>3.1979999999999999E-7</v>
      </c>
      <c r="L2159" s="170"/>
      <c r="M2159" s="183">
        <v>0</v>
      </c>
      <c r="N2159" s="111">
        <v>4.7243300000000001</v>
      </c>
      <c r="O2159">
        <v>8.8817400000000006</v>
      </c>
      <c r="P2159" s="170">
        <v>2.2796999999999999E-10</v>
      </c>
      <c r="Q2159" s="170"/>
      <c r="R2159">
        <v>0</v>
      </c>
      <c r="S2159">
        <v>4.7243300000000001</v>
      </c>
      <c r="T2159">
        <v>8.8817400000000006</v>
      </c>
      <c r="U2159" s="170">
        <v>8.2415000000000003E-5</v>
      </c>
    </row>
    <row r="2160" spans="1:21" x14ac:dyDescent="0.25">
      <c r="A2160">
        <v>0</v>
      </c>
      <c r="B2160" s="170">
        <v>4.7243300000000001</v>
      </c>
      <c r="C2160" s="170">
        <v>9.0707100000000001</v>
      </c>
      <c r="D2160" s="180">
        <v>1.3247E-11</v>
      </c>
      <c r="F2160">
        <v>0</v>
      </c>
      <c r="G2160" s="170">
        <v>4.7243300000000001</v>
      </c>
      <c r="H2160">
        <v>9.0707100000000001</v>
      </c>
      <c r="I2160" s="170">
        <v>2.2567000000000001E-7</v>
      </c>
      <c r="L2160" s="170"/>
      <c r="M2160" s="183">
        <v>0</v>
      </c>
      <c r="N2160" s="111">
        <v>4.7243300000000001</v>
      </c>
      <c r="O2160">
        <v>9.0707100000000001</v>
      </c>
      <c r="P2160" s="170">
        <v>2.0253E-10</v>
      </c>
      <c r="Q2160" s="170"/>
      <c r="R2160">
        <v>0</v>
      </c>
      <c r="S2160">
        <v>4.7243300000000001</v>
      </c>
      <c r="T2160">
        <v>9.0707100000000001</v>
      </c>
      <c r="U2160" s="170">
        <v>7.5998E-5</v>
      </c>
    </row>
    <row r="2161" spans="1:21" x14ac:dyDescent="0.25">
      <c r="A2161">
        <v>0</v>
      </c>
      <c r="B2161" s="170">
        <v>4.7243300000000001</v>
      </c>
      <c r="C2161" s="170">
        <v>9.2596799999999995</v>
      </c>
      <c r="D2161" s="180">
        <v>9.2798000000000001E-12</v>
      </c>
      <c r="F2161">
        <v>0</v>
      </c>
      <c r="G2161" s="170">
        <v>4.7243300000000001</v>
      </c>
      <c r="H2161">
        <v>9.2596799999999995</v>
      </c>
      <c r="I2161" s="170">
        <v>1.5808E-7</v>
      </c>
      <c r="L2161" s="170"/>
      <c r="M2161" s="183">
        <v>0</v>
      </c>
      <c r="N2161" s="111">
        <v>4.7243300000000001</v>
      </c>
      <c r="O2161">
        <v>9.2596799999999995</v>
      </c>
      <c r="P2161" s="170">
        <v>1.8048999999999999E-10</v>
      </c>
      <c r="Q2161" s="170"/>
      <c r="R2161">
        <v>0</v>
      </c>
      <c r="S2161">
        <v>4.7243300000000001</v>
      </c>
      <c r="T2161">
        <v>9.2596799999999995</v>
      </c>
      <c r="U2161" s="170">
        <v>6.9921999999999999E-5</v>
      </c>
    </row>
    <row r="2162" spans="1:21" x14ac:dyDescent="0.25">
      <c r="A2162">
        <v>0</v>
      </c>
      <c r="B2162" s="170">
        <v>4.9132999999999996</v>
      </c>
      <c r="C2162" s="170">
        <v>-1.8897299999999999</v>
      </c>
      <c r="D2162" s="180">
        <v>2.2748E-7</v>
      </c>
      <c r="F2162">
        <v>0</v>
      </c>
      <c r="G2162" s="170">
        <v>4.9132999999999996</v>
      </c>
      <c r="H2162">
        <v>-1.8897299999999999</v>
      </c>
      <c r="I2162" s="170">
        <v>5.8867000000000001E-4</v>
      </c>
      <c r="L2162" s="170"/>
      <c r="M2162" s="183">
        <v>0</v>
      </c>
      <c r="N2162" s="111">
        <v>4.9132999999999996</v>
      </c>
      <c r="O2162">
        <v>-1.8897299999999999</v>
      </c>
      <c r="P2162" s="170">
        <v>2.2887000000000001E-7</v>
      </c>
      <c r="Q2162" s="170"/>
      <c r="R2162">
        <v>0</v>
      </c>
      <c r="S2162">
        <v>4.9132999999999996</v>
      </c>
      <c r="T2162">
        <v>-1.8897299999999999</v>
      </c>
      <c r="U2162" s="170">
        <v>2.6297000000000001E-4</v>
      </c>
    </row>
    <row r="2163" spans="1:21" x14ac:dyDescent="0.25">
      <c r="A2163">
        <v>0</v>
      </c>
      <c r="B2163" s="170">
        <v>4.9132999999999996</v>
      </c>
      <c r="C2163" s="170">
        <v>-1.70075</v>
      </c>
      <c r="D2163" s="180">
        <v>2.7863E-7</v>
      </c>
      <c r="F2163">
        <v>0</v>
      </c>
      <c r="G2163" s="170">
        <v>4.9132999999999996</v>
      </c>
      <c r="H2163">
        <v>-1.70075</v>
      </c>
      <c r="I2163" s="170">
        <v>6.2874000000000003E-4</v>
      </c>
      <c r="L2163" s="170"/>
      <c r="M2163" s="183">
        <v>0</v>
      </c>
      <c r="N2163" s="111">
        <v>4.9132999999999996</v>
      </c>
      <c r="O2163">
        <v>-1.70075</v>
      </c>
      <c r="P2163" s="170">
        <v>2.7948000000000001E-7</v>
      </c>
      <c r="Q2163" s="170"/>
      <c r="R2163">
        <v>0</v>
      </c>
      <c r="S2163">
        <v>4.9132999999999996</v>
      </c>
      <c r="T2163">
        <v>-1.70075</v>
      </c>
      <c r="U2163" s="170">
        <v>2.6135999999999998E-4</v>
      </c>
    </row>
    <row r="2164" spans="1:21" x14ac:dyDescent="0.25">
      <c r="A2164">
        <v>0</v>
      </c>
      <c r="B2164" s="170">
        <v>4.9132999999999996</v>
      </c>
      <c r="C2164" s="170">
        <v>-1.5117799999999999</v>
      </c>
      <c r="D2164" s="180">
        <v>3.3560000000000001E-7</v>
      </c>
      <c r="F2164">
        <v>0</v>
      </c>
      <c r="G2164" s="170">
        <v>4.9132999999999996</v>
      </c>
      <c r="H2164">
        <v>-1.5117799999999999</v>
      </c>
      <c r="I2164" s="170">
        <v>6.6664999999999997E-4</v>
      </c>
      <c r="L2164" s="170"/>
      <c r="M2164" s="183">
        <v>0</v>
      </c>
      <c r="N2164" s="111">
        <v>4.9132999999999996</v>
      </c>
      <c r="O2164">
        <v>-1.5117799999999999</v>
      </c>
      <c r="P2164" s="170">
        <v>3.3583000000000001E-7</v>
      </c>
      <c r="Q2164" s="170"/>
      <c r="R2164">
        <v>0</v>
      </c>
      <c r="S2164">
        <v>4.9132999999999996</v>
      </c>
      <c r="T2164">
        <v>-1.5117799999999999</v>
      </c>
      <c r="U2164" s="170">
        <v>2.5973000000000001E-4</v>
      </c>
    </row>
    <row r="2165" spans="1:21" x14ac:dyDescent="0.25">
      <c r="A2165">
        <v>0</v>
      </c>
      <c r="B2165" s="170">
        <v>4.9132999999999996</v>
      </c>
      <c r="C2165" s="170">
        <v>-1.32281</v>
      </c>
      <c r="D2165" s="180">
        <v>3.9685000000000001E-7</v>
      </c>
      <c r="F2165">
        <v>0</v>
      </c>
      <c r="G2165" s="170">
        <v>4.9132999999999996</v>
      </c>
      <c r="H2165">
        <v>-1.32281</v>
      </c>
      <c r="I2165" s="170">
        <v>7.0177E-4</v>
      </c>
      <c r="L2165" s="170"/>
      <c r="M2165" s="183">
        <v>0</v>
      </c>
      <c r="N2165" s="111">
        <v>4.9132999999999996</v>
      </c>
      <c r="O2165">
        <v>-1.32281</v>
      </c>
      <c r="P2165" s="170">
        <v>3.9640999999999999E-7</v>
      </c>
      <c r="Q2165" s="170"/>
      <c r="R2165">
        <v>0</v>
      </c>
      <c r="S2165">
        <v>4.9132999999999996</v>
      </c>
      <c r="T2165">
        <v>-1.32281</v>
      </c>
      <c r="U2165" s="170">
        <v>2.5816000000000001E-4</v>
      </c>
    </row>
    <row r="2166" spans="1:21" x14ac:dyDescent="0.25">
      <c r="A2166">
        <v>0</v>
      </c>
      <c r="B2166" s="170">
        <v>4.9132999999999996</v>
      </c>
      <c r="C2166" s="170">
        <v>-1.1338299999999999</v>
      </c>
      <c r="D2166" s="180">
        <v>4.6008999999999999E-7</v>
      </c>
      <c r="F2166">
        <v>0</v>
      </c>
      <c r="G2166" s="170">
        <v>4.9132999999999996</v>
      </c>
      <c r="H2166">
        <v>-1.1338299999999999</v>
      </c>
      <c r="I2166" s="170">
        <v>7.3349999999999999E-4</v>
      </c>
      <c r="L2166" s="170"/>
      <c r="M2166" s="183">
        <v>0</v>
      </c>
      <c r="N2166" s="111">
        <v>4.9132999999999996</v>
      </c>
      <c r="O2166">
        <v>-1.1338299999999999</v>
      </c>
      <c r="P2166" s="170">
        <v>4.5895999999999998E-7</v>
      </c>
      <c r="Q2166" s="170"/>
      <c r="R2166">
        <v>0</v>
      </c>
      <c r="S2166">
        <v>4.9132999999999996</v>
      </c>
      <c r="T2166">
        <v>-1.1338299999999999</v>
      </c>
      <c r="U2166" s="170">
        <v>2.5670000000000001E-4</v>
      </c>
    </row>
    <row r="2167" spans="1:21" x14ac:dyDescent="0.25">
      <c r="A2167">
        <v>0</v>
      </c>
      <c r="B2167" s="170">
        <v>4.9132999999999996</v>
      </c>
      <c r="C2167" s="170">
        <v>-0.94486000000000003</v>
      </c>
      <c r="D2167" s="180">
        <v>5.2234999999999996E-7</v>
      </c>
      <c r="F2167">
        <v>0</v>
      </c>
      <c r="G2167" s="170">
        <v>4.9132999999999996</v>
      </c>
      <c r="H2167">
        <v>-0.94486000000000003</v>
      </c>
      <c r="I2167" s="170">
        <v>7.6132000000000001E-4</v>
      </c>
      <c r="L2167" s="170"/>
      <c r="M2167" s="183">
        <v>0</v>
      </c>
      <c r="N2167" s="111">
        <v>4.9132999999999996</v>
      </c>
      <c r="O2167">
        <v>-0.94486000000000003</v>
      </c>
      <c r="P2167" s="170">
        <v>5.2053999999999997E-7</v>
      </c>
      <c r="Q2167" s="170"/>
      <c r="R2167">
        <v>0</v>
      </c>
      <c r="S2167">
        <v>4.9132999999999996</v>
      </c>
      <c r="T2167">
        <v>-0.94486000000000003</v>
      </c>
      <c r="U2167" s="170">
        <v>2.5537999999999998E-4</v>
      </c>
    </row>
    <row r="2168" spans="1:21" x14ac:dyDescent="0.25">
      <c r="A2168">
        <v>0</v>
      </c>
      <c r="B2168" s="170">
        <v>4.9132999999999996</v>
      </c>
      <c r="C2168" s="170">
        <v>-0.75588999999999995</v>
      </c>
      <c r="D2168" s="180">
        <v>5.8019999999999997E-7</v>
      </c>
      <c r="F2168">
        <v>0</v>
      </c>
      <c r="G2168" s="170">
        <v>4.9132999999999996</v>
      </c>
      <c r="H2168">
        <v>-0.75588999999999995</v>
      </c>
      <c r="I2168" s="170">
        <v>7.8474000000000003E-4</v>
      </c>
      <c r="L2168" s="170"/>
      <c r="M2168" s="183">
        <v>0</v>
      </c>
      <c r="N2168" s="111">
        <v>4.9132999999999996</v>
      </c>
      <c r="O2168">
        <v>-0.75588999999999995</v>
      </c>
      <c r="P2168" s="170">
        <v>5.7777999999999998E-7</v>
      </c>
      <c r="Q2168" s="170"/>
      <c r="R2168">
        <v>0</v>
      </c>
      <c r="S2168">
        <v>4.9132999999999996</v>
      </c>
      <c r="T2168">
        <v>-0.75588999999999995</v>
      </c>
      <c r="U2168" s="170">
        <v>2.5423999999999998E-4</v>
      </c>
    </row>
    <row r="2169" spans="1:21" x14ac:dyDescent="0.25">
      <c r="A2169">
        <v>0</v>
      </c>
      <c r="B2169" s="170">
        <v>4.9132999999999996</v>
      </c>
      <c r="C2169" s="170">
        <v>-0.56691999999999998</v>
      </c>
      <c r="D2169" s="180">
        <v>6.3005999999999997E-7</v>
      </c>
      <c r="F2169">
        <v>0</v>
      </c>
      <c r="G2169" s="170">
        <v>4.9132999999999996</v>
      </c>
      <c r="H2169">
        <v>-0.56691999999999998</v>
      </c>
      <c r="I2169" s="170">
        <v>8.0336999999999997E-4</v>
      </c>
      <c r="L2169" s="170"/>
      <c r="M2169" s="183">
        <v>0</v>
      </c>
      <c r="N2169" s="111">
        <v>4.9132999999999996</v>
      </c>
      <c r="O2169">
        <v>-0.56691999999999998</v>
      </c>
      <c r="P2169" s="170">
        <v>6.2710999999999996E-7</v>
      </c>
      <c r="Q2169" s="170"/>
      <c r="R2169">
        <v>0</v>
      </c>
      <c r="S2169">
        <v>4.9132999999999996</v>
      </c>
      <c r="T2169">
        <v>-0.56691999999999998</v>
      </c>
      <c r="U2169" s="170">
        <v>2.5333000000000002E-4</v>
      </c>
    </row>
    <row r="2170" spans="1:21" x14ac:dyDescent="0.25">
      <c r="A2170">
        <v>0</v>
      </c>
      <c r="B2170" s="170">
        <v>4.9132999999999996</v>
      </c>
      <c r="C2170" s="170">
        <v>-0.37794</v>
      </c>
      <c r="D2170" s="180">
        <v>6.6853000000000002E-7</v>
      </c>
      <c r="F2170">
        <v>0</v>
      </c>
      <c r="G2170" s="170">
        <v>4.9132999999999996</v>
      </c>
      <c r="H2170">
        <v>-0.37794</v>
      </c>
      <c r="I2170" s="170">
        <v>8.1691000000000001E-4</v>
      </c>
      <c r="L2170" s="170"/>
      <c r="M2170" s="183">
        <v>0</v>
      </c>
      <c r="N2170" s="111">
        <v>4.9132999999999996</v>
      </c>
      <c r="O2170">
        <v>-0.37794</v>
      </c>
      <c r="P2170" s="170">
        <v>6.6517999999999998E-7</v>
      </c>
      <c r="Q2170" s="170"/>
      <c r="R2170">
        <v>0</v>
      </c>
      <c r="S2170">
        <v>4.9132999999999996</v>
      </c>
      <c r="T2170">
        <v>-0.37794</v>
      </c>
      <c r="U2170" s="170">
        <v>2.5265999999999998E-4</v>
      </c>
    </row>
    <row r="2171" spans="1:21" x14ac:dyDescent="0.25">
      <c r="A2171">
        <v>0</v>
      </c>
      <c r="B2171" s="170">
        <v>4.9132999999999996</v>
      </c>
      <c r="C2171" s="170">
        <v>-0.18897</v>
      </c>
      <c r="D2171" s="180">
        <v>6.9283000000000004E-7</v>
      </c>
      <c r="F2171">
        <v>0</v>
      </c>
      <c r="G2171" s="170">
        <v>4.9132999999999996</v>
      </c>
      <c r="H2171">
        <v>-0.18897</v>
      </c>
      <c r="I2171" s="170">
        <v>8.2512000000000004E-4</v>
      </c>
      <c r="L2171" s="170"/>
      <c r="M2171" s="183">
        <v>0</v>
      </c>
      <c r="N2171" s="111">
        <v>4.9132999999999996</v>
      </c>
      <c r="O2171">
        <v>-0.18897</v>
      </c>
      <c r="P2171" s="170">
        <v>6.8922999999999999E-7</v>
      </c>
      <c r="Q2171" s="170"/>
      <c r="R2171">
        <v>0</v>
      </c>
      <c r="S2171">
        <v>4.9132999999999996</v>
      </c>
      <c r="T2171">
        <v>-0.18897</v>
      </c>
      <c r="U2171" s="170">
        <v>2.5224999999999998E-4</v>
      </c>
    </row>
    <row r="2172" spans="1:21" x14ac:dyDescent="0.25">
      <c r="A2172">
        <v>0</v>
      </c>
      <c r="B2172" s="170">
        <v>4.9132999999999996</v>
      </c>
      <c r="C2172" s="170">
        <v>0</v>
      </c>
      <c r="D2172" s="180">
        <v>7.0114999999999995E-7</v>
      </c>
      <c r="F2172">
        <v>0</v>
      </c>
      <c r="G2172" s="170">
        <v>4.9132999999999996</v>
      </c>
      <c r="H2172">
        <v>0</v>
      </c>
      <c r="I2172" s="170">
        <v>8.2786999999999997E-4</v>
      </c>
      <c r="L2172" s="170"/>
      <c r="M2172" s="183">
        <v>0</v>
      </c>
      <c r="N2172" s="111">
        <v>4.9132999999999996</v>
      </c>
      <c r="O2172">
        <v>0</v>
      </c>
      <c r="P2172" s="170">
        <v>6.9746000000000005E-7</v>
      </c>
      <c r="Q2172" s="170"/>
      <c r="R2172">
        <v>0</v>
      </c>
      <c r="S2172">
        <v>4.9132999999999996</v>
      </c>
      <c r="T2172">
        <v>0</v>
      </c>
      <c r="U2172" s="170">
        <v>2.5211E-4</v>
      </c>
    </row>
    <row r="2173" spans="1:21" x14ac:dyDescent="0.25">
      <c r="A2173">
        <v>0</v>
      </c>
      <c r="B2173" s="170">
        <v>4.9132999999999996</v>
      </c>
      <c r="C2173" s="170">
        <v>0.18898000000000001</v>
      </c>
      <c r="D2173" s="180">
        <v>6.9283000000000004E-7</v>
      </c>
      <c r="F2173">
        <v>0</v>
      </c>
      <c r="G2173" s="170">
        <v>4.9132999999999996</v>
      </c>
      <c r="H2173">
        <v>0.18898000000000001</v>
      </c>
      <c r="I2173" s="170">
        <v>8.2512000000000004E-4</v>
      </c>
      <c r="L2173" s="170"/>
      <c r="M2173" s="183">
        <v>0</v>
      </c>
      <c r="N2173" s="111">
        <v>4.9132999999999996</v>
      </c>
      <c r="O2173">
        <v>0.18898000000000001</v>
      </c>
      <c r="P2173" s="170">
        <v>6.8922999999999999E-7</v>
      </c>
      <c r="Q2173" s="170"/>
      <c r="R2173">
        <v>0</v>
      </c>
      <c r="S2173">
        <v>4.9132999999999996</v>
      </c>
      <c r="T2173">
        <v>0.18898000000000001</v>
      </c>
      <c r="U2173" s="170">
        <v>2.5224999999999998E-4</v>
      </c>
    </row>
    <row r="2174" spans="1:21" x14ac:dyDescent="0.25">
      <c r="A2174">
        <v>0</v>
      </c>
      <c r="B2174" s="170">
        <v>4.9132999999999996</v>
      </c>
      <c r="C2174" s="170">
        <v>0.37795000000000001</v>
      </c>
      <c r="D2174" s="180">
        <v>6.6853000000000002E-7</v>
      </c>
      <c r="F2174">
        <v>0</v>
      </c>
      <c r="G2174" s="170">
        <v>4.9132999999999996</v>
      </c>
      <c r="H2174">
        <v>0.37795000000000001</v>
      </c>
      <c r="I2174" s="170">
        <v>8.1691000000000001E-4</v>
      </c>
      <c r="L2174" s="170"/>
      <c r="M2174" s="183">
        <v>0</v>
      </c>
      <c r="N2174" s="111">
        <v>4.9132999999999996</v>
      </c>
      <c r="O2174">
        <v>0.37795000000000001</v>
      </c>
      <c r="P2174" s="170">
        <v>6.6517999999999998E-7</v>
      </c>
      <c r="Q2174" s="170"/>
      <c r="R2174">
        <v>0</v>
      </c>
      <c r="S2174">
        <v>4.9132999999999996</v>
      </c>
      <c r="T2174">
        <v>0.37795000000000001</v>
      </c>
      <c r="U2174" s="170">
        <v>2.5265999999999998E-4</v>
      </c>
    </row>
    <row r="2175" spans="1:21" x14ac:dyDescent="0.25">
      <c r="A2175">
        <v>0</v>
      </c>
      <c r="B2175" s="170">
        <v>4.9132999999999996</v>
      </c>
      <c r="C2175" s="170">
        <v>0.56691999999999998</v>
      </c>
      <c r="D2175" s="180">
        <v>6.3005999999999997E-7</v>
      </c>
      <c r="F2175">
        <v>0</v>
      </c>
      <c r="G2175" s="170">
        <v>4.9132999999999996</v>
      </c>
      <c r="H2175">
        <v>0.56691999999999998</v>
      </c>
      <c r="I2175" s="170">
        <v>8.0336999999999997E-4</v>
      </c>
      <c r="L2175" s="170"/>
      <c r="M2175" s="183">
        <v>0</v>
      </c>
      <c r="N2175" s="111">
        <v>4.9132999999999996</v>
      </c>
      <c r="O2175">
        <v>0.56691999999999998</v>
      </c>
      <c r="P2175" s="170">
        <v>6.2710999999999996E-7</v>
      </c>
      <c r="Q2175" s="170"/>
      <c r="R2175">
        <v>0</v>
      </c>
      <c r="S2175">
        <v>4.9132999999999996</v>
      </c>
      <c r="T2175">
        <v>0.56691999999999998</v>
      </c>
      <c r="U2175" s="170">
        <v>2.5333000000000002E-4</v>
      </c>
    </row>
    <row r="2176" spans="1:21" x14ac:dyDescent="0.25">
      <c r="A2176">
        <v>0</v>
      </c>
      <c r="B2176" s="170">
        <v>4.9132999999999996</v>
      </c>
      <c r="C2176" s="170">
        <v>0.75590000000000002</v>
      </c>
      <c r="D2176" s="180">
        <v>5.8019999999999997E-7</v>
      </c>
      <c r="F2176">
        <v>0</v>
      </c>
      <c r="G2176" s="170">
        <v>4.9132999999999996</v>
      </c>
      <c r="H2176">
        <v>0.75590000000000002</v>
      </c>
      <c r="I2176" s="170">
        <v>7.8474000000000003E-4</v>
      </c>
      <c r="L2176" s="170"/>
      <c r="M2176" s="183">
        <v>0</v>
      </c>
      <c r="N2176" s="111">
        <v>4.9132999999999996</v>
      </c>
      <c r="O2176">
        <v>0.75590000000000002</v>
      </c>
      <c r="P2176" s="170">
        <v>5.7777999999999998E-7</v>
      </c>
      <c r="Q2176" s="170"/>
      <c r="R2176">
        <v>0</v>
      </c>
      <c r="S2176">
        <v>4.9132999999999996</v>
      </c>
      <c r="T2176">
        <v>0.75590000000000002</v>
      </c>
      <c r="U2176" s="170">
        <v>2.5423999999999998E-4</v>
      </c>
    </row>
    <row r="2177" spans="1:21" x14ac:dyDescent="0.25">
      <c r="A2177">
        <v>0</v>
      </c>
      <c r="B2177" s="170">
        <v>4.9132999999999996</v>
      </c>
      <c r="C2177" s="170">
        <v>0.94486999999999999</v>
      </c>
      <c r="D2177" s="180">
        <v>5.2234999999999996E-7</v>
      </c>
      <c r="F2177">
        <v>0</v>
      </c>
      <c r="G2177" s="170">
        <v>4.9132999999999996</v>
      </c>
      <c r="H2177">
        <v>0.94486999999999999</v>
      </c>
      <c r="I2177" s="170">
        <v>7.6132000000000001E-4</v>
      </c>
      <c r="L2177" s="170"/>
      <c r="M2177" s="183">
        <v>0</v>
      </c>
      <c r="N2177" s="111">
        <v>4.9132999999999996</v>
      </c>
      <c r="O2177">
        <v>0.94486999999999999</v>
      </c>
      <c r="P2177" s="170">
        <v>5.2053999999999997E-7</v>
      </c>
      <c r="Q2177" s="170"/>
      <c r="R2177">
        <v>0</v>
      </c>
      <c r="S2177">
        <v>4.9132999999999996</v>
      </c>
      <c r="T2177">
        <v>0.94486999999999999</v>
      </c>
      <c r="U2177" s="170">
        <v>2.5537999999999998E-4</v>
      </c>
    </row>
    <row r="2178" spans="1:21" x14ac:dyDescent="0.25">
      <c r="A2178">
        <v>0</v>
      </c>
      <c r="B2178" s="170">
        <v>4.9132999999999996</v>
      </c>
      <c r="C2178" s="170">
        <v>1.13384</v>
      </c>
      <c r="D2178" s="180">
        <v>4.6008999999999999E-7</v>
      </c>
      <c r="F2178">
        <v>0</v>
      </c>
      <c r="G2178" s="170">
        <v>4.9132999999999996</v>
      </c>
      <c r="H2178">
        <v>1.13384</v>
      </c>
      <c r="I2178" s="170">
        <v>7.3349999999999999E-4</v>
      </c>
      <c r="L2178" s="170"/>
      <c r="M2178" s="183">
        <v>0</v>
      </c>
      <c r="N2178" s="111">
        <v>4.9132999999999996</v>
      </c>
      <c r="O2178">
        <v>1.13384</v>
      </c>
      <c r="P2178" s="170">
        <v>4.5895999999999998E-7</v>
      </c>
      <c r="Q2178" s="170"/>
      <c r="R2178">
        <v>0</v>
      </c>
      <c r="S2178">
        <v>4.9132999999999996</v>
      </c>
      <c r="T2178">
        <v>1.13384</v>
      </c>
      <c r="U2178" s="170">
        <v>2.5670000000000001E-4</v>
      </c>
    </row>
    <row r="2179" spans="1:21" x14ac:dyDescent="0.25">
      <c r="A2179">
        <v>0</v>
      </c>
      <c r="B2179" s="170">
        <v>4.9132999999999996</v>
      </c>
      <c r="C2179" s="170">
        <v>1.32281</v>
      </c>
      <c r="D2179" s="180">
        <v>3.9685000000000001E-7</v>
      </c>
      <c r="F2179">
        <v>0</v>
      </c>
      <c r="G2179" s="170">
        <v>4.9132999999999996</v>
      </c>
      <c r="H2179">
        <v>1.32281</v>
      </c>
      <c r="I2179" s="170">
        <v>7.0177E-4</v>
      </c>
      <c r="L2179" s="170"/>
      <c r="M2179" s="183">
        <v>0</v>
      </c>
      <c r="N2179" s="111">
        <v>4.9132999999999996</v>
      </c>
      <c r="O2179">
        <v>1.32281</v>
      </c>
      <c r="P2179" s="170">
        <v>3.9640999999999999E-7</v>
      </c>
      <c r="Q2179" s="170"/>
      <c r="R2179">
        <v>0</v>
      </c>
      <c r="S2179">
        <v>4.9132999999999996</v>
      </c>
      <c r="T2179">
        <v>1.32281</v>
      </c>
      <c r="U2179" s="170">
        <v>2.5816000000000001E-4</v>
      </c>
    </row>
    <row r="2180" spans="1:21" x14ac:dyDescent="0.25">
      <c r="A2180">
        <v>0</v>
      </c>
      <c r="B2180" s="170">
        <v>4.9132999999999996</v>
      </c>
      <c r="C2180" s="170">
        <v>1.51179</v>
      </c>
      <c r="D2180" s="180">
        <v>3.3560000000000001E-7</v>
      </c>
      <c r="F2180">
        <v>0</v>
      </c>
      <c r="G2180" s="170">
        <v>4.9132999999999996</v>
      </c>
      <c r="H2180">
        <v>1.51179</v>
      </c>
      <c r="I2180" s="170">
        <v>6.6664999999999997E-4</v>
      </c>
      <c r="L2180" s="170"/>
      <c r="M2180" s="183">
        <v>0</v>
      </c>
      <c r="N2180" s="111">
        <v>4.9132999999999996</v>
      </c>
      <c r="O2180">
        <v>1.51179</v>
      </c>
      <c r="P2180" s="170">
        <v>3.3583000000000001E-7</v>
      </c>
      <c r="Q2180" s="170"/>
      <c r="R2180">
        <v>0</v>
      </c>
      <c r="S2180">
        <v>4.9132999999999996</v>
      </c>
      <c r="T2180">
        <v>1.51179</v>
      </c>
      <c r="U2180" s="170">
        <v>2.5973000000000001E-4</v>
      </c>
    </row>
    <row r="2181" spans="1:21" x14ac:dyDescent="0.25">
      <c r="A2181">
        <v>0</v>
      </c>
      <c r="B2181" s="170">
        <v>4.9132999999999996</v>
      </c>
      <c r="C2181" s="170">
        <v>1.70076</v>
      </c>
      <c r="D2181" s="180">
        <v>2.7863E-7</v>
      </c>
      <c r="F2181">
        <v>0</v>
      </c>
      <c r="G2181" s="170">
        <v>4.9132999999999996</v>
      </c>
      <c r="H2181">
        <v>1.70076</v>
      </c>
      <c r="I2181" s="170">
        <v>6.2874000000000003E-4</v>
      </c>
      <c r="L2181" s="170"/>
      <c r="M2181" s="183">
        <v>0</v>
      </c>
      <c r="N2181" s="111">
        <v>4.9132999999999996</v>
      </c>
      <c r="O2181">
        <v>1.70076</v>
      </c>
      <c r="P2181" s="170">
        <v>2.7948000000000001E-7</v>
      </c>
      <c r="Q2181" s="170"/>
      <c r="R2181">
        <v>0</v>
      </c>
      <c r="S2181">
        <v>4.9132999999999996</v>
      </c>
      <c r="T2181">
        <v>1.70076</v>
      </c>
      <c r="U2181" s="170">
        <v>2.6135999999999998E-4</v>
      </c>
    </row>
    <row r="2182" spans="1:21" x14ac:dyDescent="0.25">
      <c r="A2182">
        <v>0</v>
      </c>
      <c r="B2182" s="170">
        <v>4.9132999999999996</v>
      </c>
      <c r="C2182" s="170">
        <v>1.8897299999999999</v>
      </c>
      <c r="D2182" s="180">
        <v>2.2748E-7</v>
      </c>
      <c r="F2182">
        <v>0</v>
      </c>
      <c r="G2182" s="170">
        <v>4.9132999999999996</v>
      </c>
      <c r="H2182">
        <v>1.8897299999999999</v>
      </c>
      <c r="I2182" s="170">
        <v>5.8867000000000001E-4</v>
      </c>
      <c r="L2182" s="170"/>
      <c r="M2182" s="183">
        <v>0</v>
      </c>
      <c r="N2182" s="111">
        <v>4.9132999999999996</v>
      </c>
      <c r="O2182">
        <v>1.8897299999999999</v>
      </c>
      <c r="P2182" s="170">
        <v>2.2887000000000001E-7</v>
      </c>
      <c r="Q2182" s="170"/>
      <c r="R2182">
        <v>0</v>
      </c>
      <c r="S2182">
        <v>4.9132999999999996</v>
      </c>
      <c r="T2182">
        <v>1.8897299999999999</v>
      </c>
      <c r="U2182" s="170">
        <v>2.6297000000000001E-4</v>
      </c>
    </row>
    <row r="2183" spans="1:21" x14ac:dyDescent="0.25">
      <c r="A2183">
        <v>0</v>
      </c>
      <c r="B2183" s="170">
        <v>4.9132999999999996</v>
      </c>
      <c r="C2183" s="170">
        <v>2.0787100000000001</v>
      </c>
      <c r="D2183" s="180">
        <v>1.8297999999999999E-7</v>
      </c>
      <c r="F2183">
        <v>0</v>
      </c>
      <c r="G2183" s="170">
        <v>4.9132999999999996</v>
      </c>
      <c r="H2183">
        <v>2.0787100000000001</v>
      </c>
      <c r="I2183" s="170">
        <v>5.4708999999999997E-4</v>
      </c>
      <c r="L2183" s="170"/>
      <c r="M2183" s="183">
        <v>0</v>
      </c>
      <c r="N2183" s="111">
        <v>4.9132999999999996</v>
      </c>
      <c r="O2183">
        <v>2.0787100000000001</v>
      </c>
      <c r="P2183" s="170">
        <v>1.8482000000000001E-7</v>
      </c>
      <c r="Q2183" s="170"/>
      <c r="R2183">
        <v>0</v>
      </c>
      <c r="S2183">
        <v>4.9132999999999996</v>
      </c>
      <c r="T2183">
        <v>2.0787100000000001</v>
      </c>
      <c r="U2183" s="170">
        <v>2.6450999999999997E-4</v>
      </c>
    </row>
    <row r="2184" spans="1:21" x14ac:dyDescent="0.25">
      <c r="A2184">
        <v>0</v>
      </c>
      <c r="B2184" s="170">
        <v>4.9132999999999996</v>
      </c>
      <c r="C2184" s="170">
        <v>2.2676799999999999</v>
      </c>
      <c r="D2184" s="180">
        <v>1.4531E-7</v>
      </c>
      <c r="F2184">
        <v>0</v>
      </c>
      <c r="G2184" s="170">
        <v>4.9132999999999996</v>
      </c>
      <c r="H2184">
        <v>2.2676799999999999</v>
      </c>
      <c r="I2184" s="170">
        <v>5.0467000000000003E-4</v>
      </c>
      <c r="L2184" s="170"/>
      <c r="M2184" s="183">
        <v>0</v>
      </c>
      <c r="N2184" s="111">
        <v>4.9132999999999996</v>
      </c>
      <c r="O2184">
        <v>2.2676799999999999</v>
      </c>
      <c r="P2184" s="170">
        <v>1.4751E-7</v>
      </c>
      <c r="Q2184" s="170"/>
      <c r="R2184">
        <v>0</v>
      </c>
      <c r="S2184">
        <v>4.9132999999999996</v>
      </c>
      <c r="T2184">
        <v>2.2676799999999999</v>
      </c>
      <c r="U2184" s="170">
        <v>2.6592E-4</v>
      </c>
    </row>
    <row r="2185" spans="1:21" x14ac:dyDescent="0.25">
      <c r="A2185">
        <v>0</v>
      </c>
      <c r="B2185" s="170">
        <v>4.9132999999999996</v>
      </c>
      <c r="C2185" s="170">
        <v>2.4566499999999998</v>
      </c>
      <c r="D2185" s="180">
        <v>1.1419000000000001E-7</v>
      </c>
      <c r="F2185">
        <v>0</v>
      </c>
      <c r="G2185" s="170">
        <v>4.9132999999999996</v>
      </c>
      <c r="H2185">
        <v>2.4566499999999998</v>
      </c>
      <c r="I2185" s="170">
        <v>4.6204999999999998E-4</v>
      </c>
      <c r="L2185" s="170"/>
      <c r="M2185" s="183">
        <v>0</v>
      </c>
      <c r="N2185" s="111">
        <v>4.9132999999999996</v>
      </c>
      <c r="O2185">
        <v>2.4566499999999998</v>
      </c>
      <c r="P2185" s="170">
        <v>1.1666E-7</v>
      </c>
      <c r="Q2185" s="170"/>
      <c r="R2185">
        <v>0</v>
      </c>
      <c r="S2185">
        <v>4.9132999999999996</v>
      </c>
      <c r="T2185">
        <v>2.4566499999999998</v>
      </c>
      <c r="U2185" s="170">
        <v>2.6713000000000003E-4</v>
      </c>
    </row>
    <row r="2186" spans="1:21" x14ac:dyDescent="0.25">
      <c r="A2186">
        <v>0</v>
      </c>
      <c r="B2186" s="170">
        <v>4.9132999999999996</v>
      </c>
      <c r="C2186" s="170">
        <v>2.6456300000000001</v>
      </c>
      <c r="D2186" s="180">
        <v>8.9033000000000001E-8</v>
      </c>
      <c r="F2186">
        <v>0</v>
      </c>
      <c r="G2186" s="170">
        <v>4.9132999999999996</v>
      </c>
      <c r="H2186">
        <v>2.6456300000000001</v>
      </c>
      <c r="I2186" s="170">
        <v>4.1983999999999999E-4</v>
      </c>
      <c r="L2186" s="170"/>
      <c r="M2186" s="183">
        <v>0</v>
      </c>
      <c r="N2186" s="111">
        <v>4.9132999999999996</v>
      </c>
      <c r="O2186">
        <v>2.6456300000000001</v>
      </c>
      <c r="P2186" s="170">
        <v>9.1662000000000004E-8</v>
      </c>
      <c r="Q2186" s="170"/>
      <c r="R2186">
        <v>0</v>
      </c>
      <c r="S2186">
        <v>4.9132999999999996</v>
      </c>
      <c r="T2186">
        <v>2.6456300000000001</v>
      </c>
      <c r="U2186" s="170">
        <v>2.6807000000000003E-4</v>
      </c>
    </row>
    <row r="2187" spans="1:21" x14ac:dyDescent="0.25">
      <c r="A2187">
        <v>0</v>
      </c>
      <c r="B2187" s="170">
        <v>4.9132999999999996</v>
      </c>
      <c r="C2187" s="170">
        <v>2.8346</v>
      </c>
      <c r="D2187" s="180">
        <v>6.9044000000000006E-8</v>
      </c>
      <c r="F2187">
        <v>0</v>
      </c>
      <c r="G2187" s="170">
        <v>4.9132999999999996</v>
      </c>
      <c r="H2187">
        <v>2.8346</v>
      </c>
      <c r="I2187" s="170">
        <v>3.7858999999999999E-4</v>
      </c>
      <c r="L2187" s="170"/>
      <c r="M2187" s="183">
        <v>0</v>
      </c>
      <c r="N2187" s="111">
        <v>4.9132999999999996</v>
      </c>
      <c r="O2187">
        <v>2.8346</v>
      </c>
      <c r="P2187" s="170">
        <v>7.1753999999999995E-8</v>
      </c>
      <c r="Q2187" s="170"/>
      <c r="R2187">
        <v>0</v>
      </c>
      <c r="S2187">
        <v>4.9132999999999996</v>
      </c>
      <c r="T2187">
        <v>2.8346</v>
      </c>
      <c r="U2187" s="170">
        <v>2.6867999999999998E-4</v>
      </c>
    </row>
    <row r="2188" spans="1:21" x14ac:dyDescent="0.25">
      <c r="A2188">
        <v>0</v>
      </c>
      <c r="B2188" s="170">
        <v>4.9132999999999996</v>
      </c>
      <c r="C2188" s="170">
        <v>3.0235699999999999</v>
      </c>
      <c r="D2188" s="180">
        <v>5.3391999999999999E-8</v>
      </c>
      <c r="F2188">
        <v>0</v>
      </c>
      <c r="G2188" s="170">
        <v>4.9132999999999996</v>
      </c>
      <c r="H2188">
        <v>3.0235699999999999</v>
      </c>
      <c r="I2188" s="170">
        <v>3.3879E-4</v>
      </c>
      <c r="L2188" s="170"/>
      <c r="M2188" s="183">
        <v>0</v>
      </c>
      <c r="N2188" s="111">
        <v>4.9132999999999996</v>
      </c>
      <c r="O2188">
        <v>3.0235699999999999</v>
      </c>
      <c r="P2188" s="170">
        <v>5.6113000000000001E-8</v>
      </c>
      <c r="Q2188" s="170"/>
      <c r="R2188">
        <v>0</v>
      </c>
      <c r="S2188">
        <v>4.9132999999999996</v>
      </c>
      <c r="T2188">
        <v>3.0235699999999999</v>
      </c>
      <c r="U2188" s="170">
        <v>2.6891000000000003E-4</v>
      </c>
    </row>
    <row r="2189" spans="1:21" x14ac:dyDescent="0.25">
      <c r="A2189">
        <v>0</v>
      </c>
      <c r="B2189" s="170">
        <v>4.9132999999999996</v>
      </c>
      <c r="C2189" s="170">
        <v>3.2125400000000002</v>
      </c>
      <c r="D2189" s="180">
        <v>4.1272000000000001E-8</v>
      </c>
      <c r="F2189">
        <v>0</v>
      </c>
      <c r="G2189" s="170">
        <v>4.9132999999999996</v>
      </c>
      <c r="H2189">
        <v>3.2125400000000002</v>
      </c>
      <c r="I2189" s="170">
        <v>3.0087000000000001E-4</v>
      </c>
      <c r="L2189" s="170"/>
      <c r="M2189" s="183">
        <v>0</v>
      </c>
      <c r="N2189" s="111">
        <v>4.9132999999999996</v>
      </c>
      <c r="O2189">
        <v>3.2125400000000002</v>
      </c>
      <c r="P2189" s="170">
        <v>4.3947000000000003E-8</v>
      </c>
      <c r="Q2189" s="170"/>
      <c r="R2189">
        <v>0</v>
      </c>
      <c r="S2189">
        <v>4.9132999999999996</v>
      </c>
      <c r="T2189">
        <v>3.2125400000000002</v>
      </c>
      <c r="U2189" s="170">
        <v>2.6867999999999998E-4</v>
      </c>
    </row>
    <row r="2190" spans="1:21" x14ac:dyDescent="0.25">
      <c r="A2190">
        <v>0</v>
      </c>
      <c r="B2190" s="170">
        <v>4.9132999999999996</v>
      </c>
      <c r="C2190" s="170">
        <v>3.4015200000000001</v>
      </c>
      <c r="D2190" s="180">
        <v>3.1958000000000001E-8</v>
      </c>
      <c r="F2190">
        <v>0</v>
      </c>
      <c r="G2190" s="170">
        <v>4.9132999999999996</v>
      </c>
      <c r="H2190">
        <v>3.4015200000000001</v>
      </c>
      <c r="I2190" s="170">
        <v>2.6517000000000001E-4</v>
      </c>
      <c r="L2190" s="170"/>
      <c r="M2190" s="183">
        <v>0</v>
      </c>
      <c r="N2190" s="111">
        <v>4.9132999999999996</v>
      </c>
      <c r="O2190">
        <v>3.4015200000000001</v>
      </c>
      <c r="P2190" s="170">
        <v>3.4544000000000001E-8</v>
      </c>
      <c r="Q2190" s="170"/>
      <c r="R2190">
        <v>0</v>
      </c>
      <c r="S2190">
        <v>4.9132999999999996</v>
      </c>
      <c r="T2190">
        <v>3.4015200000000001</v>
      </c>
      <c r="U2190" s="170">
        <v>2.6794999999999998E-4</v>
      </c>
    </row>
    <row r="2191" spans="1:21" x14ac:dyDescent="0.25">
      <c r="A2191">
        <v>0</v>
      </c>
      <c r="B2191" s="170">
        <v>4.9132999999999996</v>
      </c>
      <c r="C2191" s="170">
        <v>3.59049</v>
      </c>
      <c r="D2191" s="180">
        <v>2.4830999999999999E-8</v>
      </c>
      <c r="F2191">
        <v>0</v>
      </c>
      <c r="G2191" s="170">
        <v>4.9132999999999996</v>
      </c>
      <c r="H2191">
        <v>3.59049</v>
      </c>
      <c r="I2191" s="170">
        <v>2.3191999999999999E-4</v>
      </c>
      <c r="L2191" s="170"/>
      <c r="M2191" s="183">
        <v>0</v>
      </c>
      <c r="N2191" s="111">
        <v>4.9132999999999996</v>
      </c>
      <c r="O2191">
        <v>3.59049</v>
      </c>
      <c r="P2191" s="170">
        <v>2.7298999999999998E-8</v>
      </c>
      <c r="Q2191" s="170"/>
      <c r="R2191">
        <v>0</v>
      </c>
      <c r="S2191">
        <v>4.9132999999999996</v>
      </c>
      <c r="T2191">
        <v>3.59049</v>
      </c>
      <c r="U2191" s="170">
        <v>2.6668999999999998E-4</v>
      </c>
    </row>
    <row r="2192" spans="1:21" x14ac:dyDescent="0.25">
      <c r="A2192">
        <v>0</v>
      </c>
      <c r="B2192" s="170">
        <v>4.9132999999999996</v>
      </c>
      <c r="C2192" s="170">
        <v>3.7794599999999998</v>
      </c>
      <c r="D2192" s="180">
        <v>1.9382999999999999E-8</v>
      </c>
      <c r="F2192">
        <v>0</v>
      </c>
      <c r="G2192" s="170">
        <v>4.9132999999999996</v>
      </c>
      <c r="H2192">
        <v>3.7794599999999998</v>
      </c>
      <c r="I2192" s="170">
        <v>2.0131000000000001E-4</v>
      </c>
      <c r="L2192" s="170"/>
      <c r="M2192" s="183">
        <v>0</v>
      </c>
      <c r="N2192" s="111">
        <v>4.9132999999999996</v>
      </c>
      <c r="O2192">
        <v>3.7794599999999998</v>
      </c>
      <c r="P2192" s="170">
        <v>2.1711999999999999E-8</v>
      </c>
      <c r="Q2192" s="170"/>
      <c r="R2192">
        <v>0</v>
      </c>
      <c r="S2192">
        <v>4.9132999999999996</v>
      </c>
      <c r="T2192">
        <v>3.7794599999999998</v>
      </c>
      <c r="U2192" s="170">
        <v>2.6485000000000001E-4</v>
      </c>
    </row>
    <row r="2193" spans="1:21" x14ac:dyDescent="0.25">
      <c r="A2193">
        <v>0</v>
      </c>
      <c r="B2193" s="170">
        <v>4.9132999999999996</v>
      </c>
      <c r="C2193" s="170">
        <v>3.9684400000000002</v>
      </c>
      <c r="D2193" s="180">
        <v>1.5211E-8</v>
      </c>
      <c r="F2193">
        <v>0</v>
      </c>
      <c r="G2193" s="170">
        <v>4.9132999999999996</v>
      </c>
      <c r="H2193">
        <v>3.9684400000000002</v>
      </c>
      <c r="I2193" s="170">
        <v>1.7341000000000001E-4</v>
      </c>
      <c r="L2193" s="170"/>
      <c r="M2193" s="183">
        <v>0</v>
      </c>
      <c r="N2193" s="111">
        <v>4.9132999999999996</v>
      </c>
      <c r="O2193">
        <v>3.9684400000000002</v>
      </c>
      <c r="P2193" s="170">
        <v>1.7391E-8</v>
      </c>
      <c r="Q2193" s="170"/>
      <c r="R2193">
        <v>0</v>
      </c>
      <c r="S2193">
        <v>4.9132999999999996</v>
      </c>
      <c r="T2193">
        <v>3.9684400000000002</v>
      </c>
      <c r="U2193" s="170">
        <v>2.6240999999999998E-4</v>
      </c>
    </row>
    <row r="2194" spans="1:21" x14ac:dyDescent="0.25">
      <c r="A2194">
        <v>0</v>
      </c>
      <c r="B2194" s="170">
        <v>4.9132999999999996</v>
      </c>
      <c r="C2194" s="170">
        <v>4.1574099999999996</v>
      </c>
      <c r="D2194" s="180">
        <v>1.2E-8</v>
      </c>
      <c r="F2194">
        <v>0</v>
      </c>
      <c r="G2194" s="170">
        <v>4.9132999999999996</v>
      </c>
      <c r="H2194">
        <v>4.1574099999999996</v>
      </c>
      <c r="I2194" s="170">
        <v>1.4825999999999999E-4</v>
      </c>
      <c r="L2194" s="170"/>
      <c r="M2194" s="183">
        <v>0</v>
      </c>
      <c r="N2194" s="111">
        <v>4.9132999999999996</v>
      </c>
      <c r="O2194">
        <v>4.1574099999999996</v>
      </c>
      <c r="P2194" s="170">
        <v>1.4028E-8</v>
      </c>
      <c r="Q2194" s="170"/>
      <c r="R2194">
        <v>0</v>
      </c>
      <c r="S2194">
        <v>4.9132999999999996</v>
      </c>
      <c r="T2194">
        <v>4.1574099999999996</v>
      </c>
      <c r="U2194" s="170">
        <v>2.5935999999999998E-4</v>
      </c>
    </row>
    <row r="2195" spans="1:21" x14ac:dyDescent="0.25">
      <c r="A2195">
        <v>0</v>
      </c>
      <c r="B2195" s="170">
        <v>4.9132999999999996</v>
      </c>
      <c r="C2195" s="170">
        <v>4.3463799999999999</v>
      </c>
      <c r="D2195" s="180">
        <v>9.5134999999999995E-9</v>
      </c>
      <c r="F2195">
        <v>0</v>
      </c>
      <c r="G2195" s="170">
        <v>4.9132999999999996</v>
      </c>
      <c r="H2195">
        <v>4.3463799999999999</v>
      </c>
      <c r="I2195" s="170">
        <v>1.2579999999999999E-4</v>
      </c>
      <c r="L2195" s="170"/>
      <c r="M2195" s="183">
        <v>0</v>
      </c>
      <c r="N2195" s="111">
        <v>4.9132999999999996</v>
      </c>
      <c r="O2195">
        <v>4.3463799999999999</v>
      </c>
      <c r="P2195" s="170">
        <v>1.1390999999999999E-8</v>
      </c>
      <c r="Q2195" s="170"/>
      <c r="R2195">
        <v>0</v>
      </c>
      <c r="S2195">
        <v>4.9132999999999996</v>
      </c>
      <c r="T2195">
        <v>4.3463799999999999</v>
      </c>
      <c r="U2195" s="170">
        <v>2.5568999999999999E-4</v>
      </c>
    </row>
    <row r="2196" spans="1:21" x14ac:dyDescent="0.25">
      <c r="A2196">
        <v>0</v>
      </c>
      <c r="B2196" s="170">
        <v>4.9132999999999996</v>
      </c>
      <c r="C2196" s="170">
        <v>4.5353599999999998</v>
      </c>
      <c r="D2196" s="180">
        <v>7.5730999999999998E-9</v>
      </c>
      <c r="F2196">
        <v>0</v>
      </c>
      <c r="G2196" s="170">
        <v>4.9132999999999996</v>
      </c>
      <c r="H2196">
        <v>4.5353599999999998</v>
      </c>
      <c r="I2196" s="170">
        <v>1.0595E-4</v>
      </c>
      <c r="L2196" s="170"/>
      <c r="M2196" s="183">
        <v>0</v>
      </c>
      <c r="N2196" s="111">
        <v>4.9132999999999996</v>
      </c>
      <c r="O2196">
        <v>4.5353599999999998</v>
      </c>
      <c r="P2196" s="170">
        <v>9.3055000000000002E-9</v>
      </c>
      <c r="Q2196" s="170"/>
      <c r="R2196">
        <v>0</v>
      </c>
      <c r="S2196">
        <v>4.9132999999999996</v>
      </c>
      <c r="T2196">
        <v>4.5353599999999998</v>
      </c>
      <c r="U2196" s="170">
        <v>2.5139999999999999E-4</v>
      </c>
    </row>
    <row r="2197" spans="1:21" x14ac:dyDescent="0.25">
      <c r="A2197">
        <v>0</v>
      </c>
      <c r="B2197" s="170">
        <v>4.9132999999999996</v>
      </c>
      <c r="C2197" s="170">
        <v>4.7243300000000001</v>
      </c>
      <c r="D2197" s="180">
        <v>6.0462999999999997E-9</v>
      </c>
      <c r="F2197">
        <v>0</v>
      </c>
      <c r="G2197" s="170">
        <v>4.9132999999999996</v>
      </c>
      <c r="H2197">
        <v>4.7243300000000001</v>
      </c>
      <c r="I2197" s="170">
        <v>8.8560999999999995E-5</v>
      </c>
      <c r="L2197" s="170"/>
      <c r="M2197" s="183">
        <v>0</v>
      </c>
      <c r="N2197" s="111">
        <v>4.9132999999999996</v>
      </c>
      <c r="O2197">
        <v>4.7243300000000001</v>
      </c>
      <c r="P2197" s="170">
        <v>7.6400999999999997E-9</v>
      </c>
      <c r="Q2197" s="170"/>
      <c r="R2197">
        <v>0</v>
      </c>
      <c r="S2197">
        <v>4.9132999999999996</v>
      </c>
      <c r="T2197">
        <v>4.7243300000000001</v>
      </c>
      <c r="U2197" s="170">
        <v>2.4652000000000002E-4</v>
      </c>
    </row>
    <row r="2198" spans="1:21" x14ac:dyDescent="0.25">
      <c r="A2198">
        <v>0</v>
      </c>
      <c r="B2198" s="170">
        <v>4.9132999999999996</v>
      </c>
      <c r="C2198" s="170">
        <v>4.9132999999999996</v>
      </c>
      <c r="D2198" s="180">
        <v>4.8356000000000001E-9</v>
      </c>
      <c r="F2198">
        <v>0</v>
      </c>
      <c r="G2198" s="170">
        <v>4.9132999999999996</v>
      </c>
      <c r="H2198">
        <v>4.9132999999999996</v>
      </c>
      <c r="I2198" s="170">
        <v>7.3478000000000004E-5</v>
      </c>
      <c r="L2198" s="170"/>
      <c r="M2198" s="183">
        <v>0</v>
      </c>
      <c r="N2198" s="111">
        <v>4.9132999999999996</v>
      </c>
      <c r="O2198">
        <v>4.9132999999999996</v>
      </c>
      <c r="P2198" s="170">
        <v>6.2987000000000002E-9</v>
      </c>
      <c r="Q2198" s="170"/>
      <c r="R2198">
        <v>0</v>
      </c>
      <c r="S2198">
        <v>4.9132999999999996</v>
      </c>
      <c r="T2198">
        <v>4.9132999999999996</v>
      </c>
      <c r="U2198" s="170">
        <v>2.4105E-4</v>
      </c>
    </row>
    <row r="2199" spans="1:21" x14ac:dyDescent="0.25">
      <c r="A2199">
        <v>0</v>
      </c>
      <c r="B2199" s="170">
        <v>4.9132999999999996</v>
      </c>
      <c r="C2199" s="170">
        <v>5.1022800000000004</v>
      </c>
      <c r="D2199" s="180">
        <v>3.8687999999999997E-9</v>
      </c>
      <c r="F2199">
        <v>0</v>
      </c>
      <c r="G2199" s="170">
        <v>4.9132999999999996</v>
      </c>
      <c r="H2199">
        <v>5.1022800000000004</v>
      </c>
      <c r="I2199" s="170">
        <v>6.0511999999999999E-5</v>
      </c>
      <c r="L2199" s="170"/>
      <c r="M2199" s="183">
        <v>0</v>
      </c>
      <c r="N2199" s="111">
        <v>4.9132999999999996</v>
      </c>
      <c r="O2199">
        <v>5.1022800000000004</v>
      </c>
      <c r="P2199" s="170">
        <v>5.2095999999999999E-9</v>
      </c>
      <c r="Q2199" s="170"/>
      <c r="R2199">
        <v>0</v>
      </c>
      <c r="S2199">
        <v>4.9132999999999996</v>
      </c>
      <c r="T2199">
        <v>5.1022800000000004</v>
      </c>
      <c r="U2199" s="170">
        <v>2.3504E-4</v>
      </c>
    </row>
    <row r="2200" spans="1:21" x14ac:dyDescent="0.25">
      <c r="A2200">
        <v>0</v>
      </c>
      <c r="B2200" s="170">
        <v>4.9132999999999996</v>
      </c>
      <c r="C2200" s="170">
        <v>5.2912499999999998</v>
      </c>
      <c r="D2200" s="180">
        <v>3.0924000000000002E-9</v>
      </c>
      <c r="F2200">
        <v>0</v>
      </c>
      <c r="G2200" s="170">
        <v>4.9132999999999996</v>
      </c>
      <c r="H2200">
        <v>5.2912499999999998</v>
      </c>
      <c r="I2200" s="170">
        <v>4.9465000000000002E-5</v>
      </c>
      <c r="L2200" s="170"/>
      <c r="M2200" s="183">
        <v>0</v>
      </c>
      <c r="N2200" s="111">
        <v>4.9132999999999996</v>
      </c>
      <c r="O2200">
        <v>5.2912499999999998</v>
      </c>
      <c r="P2200" s="170">
        <v>4.3195999999999998E-9</v>
      </c>
      <c r="Q2200" s="170"/>
      <c r="R2200">
        <v>0</v>
      </c>
      <c r="S2200">
        <v>4.9132999999999996</v>
      </c>
      <c r="T2200">
        <v>5.2912499999999998</v>
      </c>
      <c r="U2200" s="170">
        <v>2.2853000000000001E-4</v>
      </c>
    </row>
    <row r="2201" spans="1:21" x14ac:dyDescent="0.25">
      <c r="A2201">
        <v>0</v>
      </c>
      <c r="B2201" s="170">
        <v>4.9132999999999996</v>
      </c>
      <c r="C2201" s="170">
        <v>5.4802200000000001</v>
      </c>
      <c r="D2201" s="180">
        <v>2.4667000000000002E-9</v>
      </c>
      <c r="F2201">
        <v>0</v>
      </c>
      <c r="G2201" s="170">
        <v>4.9132999999999996</v>
      </c>
      <c r="H2201">
        <v>5.4802200000000001</v>
      </c>
      <c r="I2201" s="170">
        <v>4.0136999999999999E-5</v>
      </c>
      <c r="L2201" s="170"/>
      <c r="M2201" s="183">
        <v>0</v>
      </c>
      <c r="N2201" s="111">
        <v>4.9132999999999996</v>
      </c>
      <c r="O2201">
        <v>5.4802200000000001</v>
      </c>
      <c r="P2201" s="170">
        <v>3.5883000000000001E-9</v>
      </c>
      <c r="Q2201" s="170"/>
      <c r="R2201">
        <v>0</v>
      </c>
      <c r="S2201">
        <v>4.9132999999999996</v>
      </c>
      <c r="T2201">
        <v>5.4802200000000001</v>
      </c>
      <c r="U2201" s="170">
        <v>2.2154999999999999E-4</v>
      </c>
    </row>
    <row r="2202" spans="1:21" x14ac:dyDescent="0.25">
      <c r="A2202">
        <v>0</v>
      </c>
      <c r="B2202" s="170">
        <v>4.9132999999999996</v>
      </c>
      <c r="C2202" s="170">
        <v>5.6691900000000004</v>
      </c>
      <c r="D2202" s="180">
        <v>1.9613999999999999E-9</v>
      </c>
      <c r="F2202">
        <v>0</v>
      </c>
      <c r="G2202" s="170">
        <v>4.9132999999999996</v>
      </c>
      <c r="H2202">
        <v>5.6691900000000004</v>
      </c>
      <c r="I2202" s="170">
        <v>3.2327999999999999E-5</v>
      </c>
      <c r="L2202" s="170"/>
      <c r="M2202" s="183">
        <v>0</v>
      </c>
      <c r="N2202" s="111">
        <v>4.9132999999999996</v>
      </c>
      <c r="O2202">
        <v>5.6691900000000004</v>
      </c>
      <c r="P2202" s="170">
        <v>2.9855000000000001E-9</v>
      </c>
      <c r="Q2202" s="170"/>
      <c r="R2202">
        <v>0</v>
      </c>
      <c r="S2202">
        <v>4.9132999999999996</v>
      </c>
      <c r="T2202">
        <v>5.6691900000000004</v>
      </c>
      <c r="U2202" s="170">
        <v>2.1416999999999999E-4</v>
      </c>
    </row>
    <row r="2203" spans="1:21" x14ac:dyDescent="0.25">
      <c r="A2203">
        <v>0</v>
      </c>
      <c r="B2203" s="170">
        <v>4.9132999999999996</v>
      </c>
      <c r="C2203" s="170">
        <v>5.8581700000000003</v>
      </c>
      <c r="D2203" s="180">
        <v>1.5533E-9</v>
      </c>
      <c r="F2203">
        <v>0</v>
      </c>
      <c r="G2203" s="170">
        <v>4.9132999999999996</v>
      </c>
      <c r="H2203">
        <v>5.8581700000000003</v>
      </c>
      <c r="I2203" s="170">
        <v>2.5846999999999998E-5</v>
      </c>
      <c r="L2203" s="170"/>
      <c r="M2203" s="183">
        <v>0</v>
      </c>
      <c r="N2203" s="111">
        <v>4.9132999999999996</v>
      </c>
      <c r="O2203">
        <v>5.8581700000000003</v>
      </c>
      <c r="P2203" s="170">
        <v>2.4872999999999999E-9</v>
      </c>
      <c r="Q2203" s="170"/>
      <c r="R2203">
        <v>0</v>
      </c>
      <c r="S2203">
        <v>4.9132999999999996</v>
      </c>
      <c r="T2203">
        <v>5.8581700000000003</v>
      </c>
      <c r="U2203" s="170">
        <v>2.0642999999999999E-4</v>
      </c>
    </row>
    <row r="2204" spans="1:21" x14ac:dyDescent="0.25">
      <c r="A2204">
        <v>0</v>
      </c>
      <c r="B2204" s="170">
        <v>4.9132999999999996</v>
      </c>
      <c r="C2204" s="170">
        <v>6.0471399999999997</v>
      </c>
      <c r="D2204" s="180">
        <v>1.2242E-9</v>
      </c>
      <c r="F2204">
        <v>0</v>
      </c>
      <c r="G2204" s="170">
        <v>4.9132999999999996</v>
      </c>
      <c r="H2204">
        <v>6.0471399999999997</v>
      </c>
      <c r="I2204" s="170">
        <v>2.0514E-5</v>
      </c>
      <c r="L2204" s="170"/>
      <c r="M2204" s="183">
        <v>0</v>
      </c>
      <c r="N2204" s="111">
        <v>4.9132999999999996</v>
      </c>
      <c r="O2204">
        <v>6.0471399999999997</v>
      </c>
      <c r="P2204" s="170">
        <v>2.0752E-9</v>
      </c>
      <c r="Q2204" s="170"/>
      <c r="R2204">
        <v>0</v>
      </c>
      <c r="S2204">
        <v>4.9132999999999996</v>
      </c>
      <c r="T2204">
        <v>6.0471399999999997</v>
      </c>
      <c r="U2204" s="170">
        <v>1.984E-4</v>
      </c>
    </row>
    <row r="2205" spans="1:21" x14ac:dyDescent="0.25">
      <c r="A2205">
        <v>0</v>
      </c>
      <c r="B2205" s="170">
        <v>4.9132999999999996</v>
      </c>
      <c r="C2205" s="170">
        <v>6.23611</v>
      </c>
      <c r="D2205" s="180">
        <v>9.5962999999999992E-10</v>
      </c>
      <c r="F2205">
        <v>0</v>
      </c>
      <c r="G2205" s="170">
        <v>4.9132999999999996</v>
      </c>
      <c r="H2205">
        <v>6.23611</v>
      </c>
      <c r="I2205" s="170">
        <v>1.6161999999999999E-5</v>
      </c>
      <c r="L2205" s="170"/>
      <c r="M2205" s="183">
        <v>0</v>
      </c>
      <c r="N2205" s="111">
        <v>4.9132999999999996</v>
      </c>
      <c r="O2205">
        <v>6.23611</v>
      </c>
      <c r="P2205" s="170">
        <v>1.7343000000000001E-9</v>
      </c>
      <c r="Q2205" s="170"/>
      <c r="R2205">
        <v>0</v>
      </c>
      <c r="S2205">
        <v>4.9132999999999996</v>
      </c>
      <c r="T2205">
        <v>6.23611</v>
      </c>
      <c r="U2205" s="170">
        <v>1.9013E-4</v>
      </c>
    </row>
    <row r="2206" spans="1:21" x14ac:dyDescent="0.25">
      <c r="A2206">
        <v>0</v>
      </c>
      <c r="B2206" s="170">
        <v>4.9132999999999996</v>
      </c>
      <c r="C2206" s="170">
        <v>6.42509</v>
      </c>
      <c r="D2206" s="180">
        <v>7.4780000000000004E-10</v>
      </c>
      <c r="F2206">
        <v>0</v>
      </c>
      <c r="G2206" s="170">
        <v>4.9132999999999996</v>
      </c>
      <c r="H2206">
        <v>6.42509</v>
      </c>
      <c r="I2206" s="170">
        <v>1.2639E-5</v>
      </c>
      <c r="L2206" s="170"/>
      <c r="M2206" s="183">
        <v>0</v>
      </c>
      <c r="N2206" s="111">
        <v>4.9132999999999996</v>
      </c>
      <c r="O2206">
        <v>6.42509</v>
      </c>
      <c r="P2206" s="170">
        <v>1.4523E-9</v>
      </c>
      <c r="Q2206" s="170"/>
      <c r="R2206">
        <v>0</v>
      </c>
      <c r="S2206">
        <v>4.9132999999999996</v>
      </c>
      <c r="T2206">
        <v>6.42509</v>
      </c>
      <c r="U2206" s="170">
        <v>1.8169E-4</v>
      </c>
    </row>
    <row r="2207" spans="1:21" x14ac:dyDescent="0.25">
      <c r="A2207">
        <v>0</v>
      </c>
      <c r="B2207" s="170">
        <v>4.9132999999999996</v>
      </c>
      <c r="C2207" s="170">
        <v>6.6140600000000003</v>
      </c>
      <c r="D2207" s="180">
        <v>5.7908000000000003E-10</v>
      </c>
      <c r="F2207">
        <v>0</v>
      </c>
      <c r="G2207" s="170">
        <v>4.9132999999999996</v>
      </c>
      <c r="H2207">
        <v>6.6140600000000003</v>
      </c>
      <c r="I2207" s="170">
        <v>9.8122000000000007E-6</v>
      </c>
      <c r="L2207" s="170"/>
      <c r="M2207" s="183">
        <v>0</v>
      </c>
      <c r="N2207" s="111">
        <v>4.9132999999999996</v>
      </c>
      <c r="O2207">
        <v>6.6140600000000003</v>
      </c>
      <c r="P2207" s="170">
        <v>1.2193999999999999E-9</v>
      </c>
      <c r="Q2207" s="170"/>
      <c r="R2207">
        <v>0</v>
      </c>
      <c r="S2207">
        <v>4.9132999999999996</v>
      </c>
      <c r="T2207">
        <v>6.6140600000000003</v>
      </c>
      <c r="U2207" s="170">
        <v>1.7312999999999999E-4</v>
      </c>
    </row>
    <row r="2208" spans="1:21" x14ac:dyDescent="0.25">
      <c r="A2208">
        <v>0</v>
      </c>
      <c r="B2208" s="170">
        <v>4.9132999999999996</v>
      </c>
      <c r="C2208" s="170">
        <v>6.8030299999999997</v>
      </c>
      <c r="D2208" s="180">
        <v>4.4548E-10</v>
      </c>
      <c r="F2208">
        <v>0</v>
      </c>
      <c r="G2208" s="170">
        <v>4.9132999999999996</v>
      </c>
      <c r="H2208">
        <v>6.8030299999999997</v>
      </c>
      <c r="I2208" s="170">
        <v>7.5618000000000002E-6</v>
      </c>
      <c r="L2208" s="170"/>
      <c r="M2208" s="183">
        <v>0</v>
      </c>
      <c r="N2208" s="111">
        <v>4.9132999999999996</v>
      </c>
      <c r="O2208">
        <v>6.8030299999999997</v>
      </c>
      <c r="P2208" s="170">
        <v>1.0271000000000001E-9</v>
      </c>
      <c r="Q2208" s="170"/>
      <c r="R2208">
        <v>0</v>
      </c>
      <c r="S2208">
        <v>4.9132999999999996</v>
      </c>
      <c r="T2208">
        <v>6.8030299999999997</v>
      </c>
      <c r="U2208" s="170">
        <v>1.6451000000000001E-4</v>
      </c>
    </row>
    <row r="2209" spans="1:21" x14ac:dyDescent="0.25">
      <c r="A2209">
        <v>0</v>
      </c>
      <c r="B2209" s="170">
        <v>4.9132999999999996</v>
      </c>
      <c r="C2209" s="170">
        <v>6.9920099999999996</v>
      </c>
      <c r="D2209" s="180">
        <v>3.4039E-10</v>
      </c>
      <c r="F2209">
        <v>0</v>
      </c>
      <c r="G2209" s="170">
        <v>4.9132999999999996</v>
      </c>
      <c r="H2209">
        <v>6.9920099999999996</v>
      </c>
      <c r="I2209" s="170">
        <v>5.7848000000000001E-6</v>
      </c>
      <c r="L2209" s="170"/>
      <c r="M2209" s="183">
        <v>0</v>
      </c>
      <c r="N2209" s="111">
        <v>4.9132999999999996</v>
      </c>
      <c r="O2209">
        <v>6.9920099999999996</v>
      </c>
      <c r="P2209" s="170">
        <v>8.6839000000000004E-10</v>
      </c>
      <c r="Q2209" s="170"/>
      <c r="R2209">
        <v>0</v>
      </c>
      <c r="S2209">
        <v>4.9132999999999996</v>
      </c>
      <c r="T2209">
        <v>6.9920099999999996</v>
      </c>
      <c r="U2209" s="170">
        <v>1.5589E-4</v>
      </c>
    </row>
    <row r="2210" spans="1:21" x14ac:dyDescent="0.25">
      <c r="A2210">
        <v>0</v>
      </c>
      <c r="B2210" s="170">
        <v>4.9132999999999996</v>
      </c>
      <c r="C2210" s="170">
        <v>7.1809799999999999</v>
      </c>
      <c r="D2210" s="180">
        <v>2.5828000000000001E-10</v>
      </c>
      <c r="F2210">
        <v>0</v>
      </c>
      <c r="G2210" s="170">
        <v>4.9132999999999996</v>
      </c>
      <c r="H2210">
        <v>7.1809799999999999</v>
      </c>
      <c r="I2210" s="170">
        <v>4.3931000000000003E-6</v>
      </c>
      <c r="L2210" s="170"/>
      <c r="M2210" s="183">
        <v>0</v>
      </c>
      <c r="N2210" s="111">
        <v>4.9132999999999996</v>
      </c>
      <c r="O2210">
        <v>7.1809799999999999</v>
      </c>
      <c r="P2210" s="170">
        <v>7.3742000000000002E-10</v>
      </c>
      <c r="Q2210" s="170"/>
      <c r="R2210">
        <v>0</v>
      </c>
      <c r="S2210">
        <v>4.9132999999999996</v>
      </c>
      <c r="T2210">
        <v>7.1809799999999999</v>
      </c>
      <c r="U2210" s="170">
        <v>1.4731999999999999E-4</v>
      </c>
    </row>
    <row r="2211" spans="1:21" x14ac:dyDescent="0.25">
      <c r="A2211">
        <v>0</v>
      </c>
      <c r="B2211" s="170">
        <v>4.9132999999999996</v>
      </c>
      <c r="C2211" s="170">
        <v>7.3699500000000002</v>
      </c>
      <c r="D2211" s="180">
        <v>1.9460000000000001E-10</v>
      </c>
      <c r="F2211">
        <v>0</v>
      </c>
      <c r="G2211" s="170">
        <v>4.9132999999999996</v>
      </c>
      <c r="H2211">
        <v>7.3699500000000002</v>
      </c>
      <c r="I2211" s="170">
        <v>3.3117E-6</v>
      </c>
      <c r="L2211" s="170"/>
      <c r="M2211" s="183">
        <v>0</v>
      </c>
      <c r="N2211" s="111">
        <v>4.9132999999999996</v>
      </c>
      <c r="O2211">
        <v>7.3699500000000002</v>
      </c>
      <c r="P2211" s="170">
        <v>6.2925999999999995E-10</v>
      </c>
      <c r="Q2211" s="170"/>
      <c r="R2211">
        <v>0</v>
      </c>
      <c r="S2211">
        <v>4.9132999999999996</v>
      </c>
      <c r="T2211">
        <v>7.3699500000000002</v>
      </c>
      <c r="U2211" s="170">
        <v>1.3884999999999999E-4</v>
      </c>
    </row>
    <row r="2212" spans="1:21" x14ac:dyDescent="0.25">
      <c r="A2212">
        <v>0</v>
      </c>
      <c r="B2212" s="170">
        <v>4.9132999999999996</v>
      </c>
      <c r="C2212" s="170">
        <v>7.5589199999999996</v>
      </c>
      <c r="D2212" s="180">
        <v>1.4558E-10</v>
      </c>
      <c r="F2212">
        <v>0</v>
      </c>
      <c r="G2212" s="170">
        <v>4.9132999999999996</v>
      </c>
      <c r="H2212">
        <v>7.5589199999999996</v>
      </c>
      <c r="I2212" s="170">
        <v>2.4783000000000001E-6</v>
      </c>
      <c r="L2212" s="170"/>
      <c r="M2212" s="183">
        <v>0</v>
      </c>
      <c r="N2212" s="111">
        <v>4.9132999999999996</v>
      </c>
      <c r="O2212">
        <v>7.5589199999999996</v>
      </c>
      <c r="P2212" s="170">
        <v>5.3980000000000004E-10</v>
      </c>
      <c r="Q2212" s="170"/>
      <c r="R2212">
        <v>0</v>
      </c>
      <c r="S2212">
        <v>4.9132999999999996</v>
      </c>
      <c r="T2212">
        <v>7.5589199999999996</v>
      </c>
      <c r="U2212" s="170">
        <v>1.3051999999999999E-4</v>
      </c>
    </row>
    <row r="2213" spans="1:21" x14ac:dyDescent="0.25">
      <c r="A2213">
        <v>0</v>
      </c>
      <c r="B2213" s="170">
        <v>4.9132999999999996</v>
      </c>
      <c r="C2213" s="170">
        <v>7.7478999999999996</v>
      </c>
      <c r="D2213" s="180">
        <v>1.0812E-10</v>
      </c>
      <c r="F2213">
        <v>0</v>
      </c>
      <c r="G2213" s="170">
        <v>4.9132999999999996</v>
      </c>
      <c r="H2213">
        <v>7.7478999999999996</v>
      </c>
      <c r="I2213" s="170">
        <v>1.841E-6</v>
      </c>
      <c r="L2213" s="170"/>
      <c r="M2213" s="183">
        <v>0</v>
      </c>
      <c r="N2213" s="111">
        <v>4.9132999999999996</v>
      </c>
      <c r="O2213">
        <v>7.7478999999999996</v>
      </c>
      <c r="P2213" s="170">
        <v>4.6561000000000001E-10</v>
      </c>
      <c r="Q2213" s="170"/>
      <c r="R2213">
        <v>0</v>
      </c>
      <c r="S2213">
        <v>4.9132999999999996</v>
      </c>
      <c r="T2213">
        <v>7.7478999999999996</v>
      </c>
      <c r="U2213" s="170">
        <v>1.2237000000000001E-4</v>
      </c>
    </row>
    <row r="2214" spans="1:21" x14ac:dyDescent="0.25">
      <c r="A2214">
        <v>0</v>
      </c>
      <c r="B2214" s="170">
        <v>4.9132999999999996</v>
      </c>
      <c r="C2214" s="170">
        <v>7.9368699999999999</v>
      </c>
      <c r="D2214" s="180">
        <v>7.9716999999999997E-11</v>
      </c>
      <c r="F2214">
        <v>0</v>
      </c>
      <c r="G2214" s="170">
        <v>4.9132999999999996</v>
      </c>
      <c r="H2214">
        <v>7.9368699999999999</v>
      </c>
      <c r="I2214" s="170">
        <v>1.3576999999999999E-6</v>
      </c>
      <c r="L2214" s="170"/>
      <c r="M2214" s="183">
        <v>0</v>
      </c>
      <c r="N2214" s="111">
        <v>4.9132999999999996</v>
      </c>
      <c r="O2214">
        <v>7.9368699999999999</v>
      </c>
      <c r="P2214" s="170">
        <v>4.0385000000000001E-10</v>
      </c>
      <c r="Q2214" s="170"/>
      <c r="R2214">
        <v>0</v>
      </c>
      <c r="S2214">
        <v>4.9132999999999996</v>
      </c>
      <c r="T2214">
        <v>7.9368699999999999</v>
      </c>
      <c r="U2214" s="170">
        <v>1.1444E-4</v>
      </c>
    </row>
    <row r="2215" spans="1:21" x14ac:dyDescent="0.25">
      <c r="A2215">
        <v>0</v>
      </c>
      <c r="B2215" s="170">
        <v>4.9132999999999996</v>
      </c>
      <c r="C2215" s="170">
        <v>8.1258400000000002</v>
      </c>
      <c r="D2215" s="180">
        <v>5.8351000000000006E-11</v>
      </c>
      <c r="F2215">
        <v>0</v>
      </c>
      <c r="G2215" s="170">
        <v>4.9132999999999996</v>
      </c>
      <c r="H2215">
        <v>8.1258400000000002</v>
      </c>
      <c r="I2215" s="170">
        <v>9.9386000000000009E-7</v>
      </c>
      <c r="L2215" s="170"/>
      <c r="M2215" s="183">
        <v>0</v>
      </c>
      <c r="N2215" s="111">
        <v>4.9132999999999996</v>
      </c>
      <c r="O2215">
        <v>8.1258400000000002</v>
      </c>
      <c r="P2215" s="170">
        <v>3.5221000000000002E-10</v>
      </c>
      <c r="Q2215" s="170"/>
      <c r="R2215">
        <v>0</v>
      </c>
      <c r="S2215">
        <v>4.9132999999999996</v>
      </c>
      <c r="T2215">
        <v>8.1258400000000002</v>
      </c>
      <c r="U2215" s="170">
        <v>1.0675000000000001E-4</v>
      </c>
    </row>
    <row r="2216" spans="1:21" x14ac:dyDescent="0.25">
      <c r="A2216">
        <v>0</v>
      </c>
      <c r="B2216" s="170">
        <v>4.9132999999999996</v>
      </c>
      <c r="C2216" s="170">
        <v>8.3148199999999992</v>
      </c>
      <c r="D2216" s="180">
        <v>4.2399999999999997E-11</v>
      </c>
      <c r="F2216">
        <v>0</v>
      </c>
      <c r="G2216" s="170">
        <v>4.9132999999999996</v>
      </c>
      <c r="H2216">
        <v>8.3148199999999992</v>
      </c>
      <c r="I2216" s="170">
        <v>7.2223000000000003E-7</v>
      </c>
      <c r="L2216" s="170"/>
      <c r="M2216" s="183">
        <v>0</v>
      </c>
      <c r="N2216" s="111">
        <v>4.9132999999999996</v>
      </c>
      <c r="O2216">
        <v>8.3148199999999992</v>
      </c>
      <c r="P2216" s="170">
        <v>3.0877999999999999E-10</v>
      </c>
      <c r="Q2216" s="170"/>
      <c r="R2216">
        <v>0</v>
      </c>
      <c r="S2216">
        <v>4.9132999999999996</v>
      </c>
      <c r="T2216">
        <v>8.3148199999999992</v>
      </c>
      <c r="U2216" s="170">
        <v>9.9340999999999996E-5</v>
      </c>
    </row>
    <row r="2217" spans="1:21" x14ac:dyDescent="0.25">
      <c r="A2217">
        <v>0</v>
      </c>
      <c r="B2217" s="170">
        <v>4.9132999999999996</v>
      </c>
      <c r="C2217" s="170">
        <v>8.5037900000000004</v>
      </c>
      <c r="D2217" s="180">
        <v>3.0584999999999997E-11</v>
      </c>
      <c r="F2217">
        <v>0</v>
      </c>
      <c r="G2217" s="170">
        <v>4.9132999999999996</v>
      </c>
      <c r="H2217">
        <v>8.5037900000000004</v>
      </c>
      <c r="I2217" s="170">
        <v>5.2099999999999997E-7</v>
      </c>
      <c r="L2217" s="170"/>
      <c r="M2217" s="183">
        <v>0</v>
      </c>
      <c r="N2217" s="111">
        <v>4.9132999999999996</v>
      </c>
      <c r="O2217">
        <v>8.5037900000000004</v>
      </c>
      <c r="P2217" s="170">
        <v>2.7202999999999999E-10</v>
      </c>
      <c r="Q2217" s="170"/>
      <c r="R2217">
        <v>0</v>
      </c>
      <c r="S2217">
        <v>4.9132999999999996</v>
      </c>
      <c r="T2217">
        <v>8.5037900000000004</v>
      </c>
      <c r="U2217" s="170">
        <v>9.2219000000000006E-5</v>
      </c>
    </row>
    <row r="2218" spans="1:21" x14ac:dyDescent="0.25">
      <c r="A2218">
        <v>0</v>
      </c>
      <c r="B2218" s="170">
        <v>4.9132999999999996</v>
      </c>
      <c r="C2218" s="170">
        <v>8.6927599999999998</v>
      </c>
      <c r="D2218" s="180">
        <v>2.1902000000000001E-11</v>
      </c>
      <c r="F2218">
        <v>0</v>
      </c>
      <c r="G2218" s="170">
        <v>4.9132999999999996</v>
      </c>
      <c r="H2218">
        <v>8.6927599999999998</v>
      </c>
      <c r="I2218" s="170">
        <v>3.7309000000000001E-7</v>
      </c>
      <c r="L2218" s="170"/>
      <c r="M2218" s="183">
        <v>0</v>
      </c>
      <c r="N2218" s="111">
        <v>4.9132999999999996</v>
      </c>
      <c r="O2218">
        <v>8.6927599999999998</v>
      </c>
      <c r="P2218" s="170">
        <v>2.4069000000000002E-10</v>
      </c>
      <c r="Q2218" s="170"/>
      <c r="R2218">
        <v>0</v>
      </c>
      <c r="S2218">
        <v>4.9132999999999996</v>
      </c>
      <c r="T2218">
        <v>8.6927599999999998</v>
      </c>
      <c r="U2218" s="170">
        <v>8.5406000000000002E-5</v>
      </c>
    </row>
    <row r="2219" spans="1:21" x14ac:dyDescent="0.25">
      <c r="A2219">
        <v>0</v>
      </c>
      <c r="B2219" s="170">
        <v>4.9132999999999996</v>
      </c>
      <c r="C2219" s="170">
        <v>8.8817400000000006</v>
      </c>
      <c r="D2219" s="180">
        <v>1.5568999999999999E-11</v>
      </c>
      <c r="F2219">
        <v>0</v>
      </c>
      <c r="G2219" s="170">
        <v>4.9132999999999996</v>
      </c>
      <c r="H2219">
        <v>8.8817400000000006</v>
      </c>
      <c r="I2219" s="170">
        <v>2.6520999999999998E-7</v>
      </c>
      <c r="L2219" s="170"/>
      <c r="M2219" s="183">
        <v>0</v>
      </c>
      <c r="N2219" s="111">
        <v>4.9132999999999996</v>
      </c>
      <c r="O2219">
        <v>8.8817400000000006</v>
      </c>
      <c r="P2219" s="170">
        <v>2.1378999999999999E-10</v>
      </c>
      <c r="Q2219" s="170"/>
      <c r="R2219">
        <v>0</v>
      </c>
      <c r="S2219">
        <v>4.9132999999999996</v>
      </c>
      <c r="T2219">
        <v>8.8817400000000006</v>
      </c>
      <c r="U2219" s="170">
        <v>7.8912000000000006E-5</v>
      </c>
    </row>
    <row r="2220" spans="1:21" x14ac:dyDescent="0.25">
      <c r="A2220">
        <v>0</v>
      </c>
      <c r="B2220" s="170">
        <v>4.9132999999999996</v>
      </c>
      <c r="C2220" s="170">
        <v>9.0707100000000001</v>
      </c>
      <c r="D2220" s="180">
        <v>1.0986E-11</v>
      </c>
      <c r="F2220">
        <v>0</v>
      </c>
      <c r="G2220" s="170">
        <v>4.9132999999999996</v>
      </c>
      <c r="H2220">
        <v>9.0707100000000001</v>
      </c>
      <c r="I2220" s="170">
        <v>1.8715E-7</v>
      </c>
      <c r="L2220" s="170"/>
      <c r="M2220" s="183">
        <v>0</v>
      </c>
      <c r="N2220" s="111">
        <v>4.9132999999999996</v>
      </c>
      <c r="O2220">
        <v>9.0707100000000001</v>
      </c>
      <c r="P2220" s="170">
        <v>1.9051E-10</v>
      </c>
      <c r="Q2220" s="170"/>
      <c r="R2220">
        <v>0</v>
      </c>
      <c r="S2220">
        <v>4.9132999999999996</v>
      </c>
      <c r="T2220">
        <v>9.0707100000000001</v>
      </c>
      <c r="U2220" s="170">
        <v>7.2744999999999996E-5</v>
      </c>
    </row>
    <row r="2221" spans="1:21" x14ac:dyDescent="0.25">
      <c r="A2221">
        <v>0</v>
      </c>
      <c r="B2221" s="170">
        <v>4.9132999999999996</v>
      </c>
      <c r="C2221" s="170">
        <v>9.2596799999999995</v>
      </c>
      <c r="D2221" s="180">
        <v>7.6959E-12</v>
      </c>
      <c r="F2221">
        <v>0</v>
      </c>
      <c r="G2221" s="170">
        <v>4.9132999999999996</v>
      </c>
      <c r="H2221">
        <v>9.2596799999999995</v>
      </c>
      <c r="I2221" s="170">
        <v>1.311E-7</v>
      </c>
      <c r="L2221" s="170"/>
      <c r="M2221" s="183">
        <v>0</v>
      </c>
      <c r="N2221" s="111">
        <v>4.9132999999999996</v>
      </c>
      <c r="O2221">
        <v>9.2596799999999995</v>
      </c>
      <c r="P2221" s="170">
        <v>1.7021E-10</v>
      </c>
      <c r="Q2221" s="170"/>
      <c r="R2221">
        <v>0</v>
      </c>
      <c r="S2221">
        <v>4.9132999999999996</v>
      </c>
      <c r="T2221">
        <v>9.2596799999999995</v>
      </c>
      <c r="U2221" s="170">
        <v>6.6909999999999995E-5</v>
      </c>
    </row>
    <row r="2222" spans="1:21" x14ac:dyDescent="0.25">
      <c r="A2222">
        <v>0</v>
      </c>
      <c r="B2222" s="170">
        <v>5.1022800000000004</v>
      </c>
      <c r="C2222" s="170">
        <v>-1.8897299999999999</v>
      </c>
      <c r="D2222" s="180">
        <v>1.3308E-7</v>
      </c>
      <c r="F2222">
        <v>0</v>
      </c>
      <c r="G2222" s="170">
        <v>5.1022800000000004</v>
      </c>
      <c r="H2222">
        <v>-1.8897299999999999</v>
      </c>
      <c r="I2222" s="170">
        <v>4.8892E-4</v>
      </c>
      <c r="L2222" s="170"/>
      <c r="M2222" s="183">
        <v>0</v>
      </c>
      <c r="N2222" s="111">
        <v>5.1022800000000004</v>
      </c>
      <c r="O2222">
        <v>-1.8897299999999999</v>
      </c>
      <c r="P2222" s="170">
        <v>1.3539E-7</v>
      </c>
      <c r="Q2222" s="170"/>
      <c r="R2222">
        <v>0</v>
      </c>
      <c r="S2222">
        <v>5.1022800000000004</v>
      </c>
      <c r="T2222">
        <v>-1.8897299999999999</v>
      </c>
      <c r="U2222" s="170">
        <v>2.6638999999999998E-4</v>
      </c>
    </row>
    <row r="2223" spans="1:21" x14ac:dyDescent="0.25">
      <c r="A2223">
        <v>0</v>
      </c>
      <c r="B2223" s="170">
        <v>5.1022800000000004</v>
      </c>
      <c r="C2223" s="170">
        <v>-1.70075</v>
      </c>
      <c r="D2223" s="180">
        <v>1.6046E-7</v>
      </c>
      <c r="F2223">
        <v>0</v>
      </c>
      <c r="G2223" s="170">
        <v>5.1022800000000004</v>
      </c>
      <c r="H2223">
        <v>-1.70075</v>
      </c>
      <c r="I2223" s="170">
        <v>5.2273E-4</v>
      </c>
      <c r="L2223" s="170"/>
      <c r="M2223" s="183">
        <v>0</v>
      </c>
      <c r="N2223" s="111">
        <v>5.1022800000000004</v>
      </c>
      <c r="O2223">
        <v>-1.70075</v>
      </c>
      <c r="P2223" s="170">
        <v>1.6252999999999999E-7</v>
      </c>
      <c r="Q2223" s="170"/>
      <c r="R2223">
        <v>0</v>
      </c>
      <c r="S2223">
        <v>5.1022800000000004</v>
      </c>
      <c r="T2223">
        <v>-1.70075</v>
      </c>
      <c r="U2223" s="170">
        <v>2.6533999999999998E-4</v>
      </c>
    </row>
    <row r="2224" spans="1:21" x14ac:dyDescent="0.25">
      <c r="A2224">
        <v>0</v>
      </c>
      <c r="B2224" s="170">
        <v>5.1022800000000004</v>
      </c>
      <c r="C2224" s="170">
        <v>-1.5117799999999999</v>
      </c>
      <c r="D2224" s="180">
        <v>1.9062E-7</v>
      </c>
      <c r="F2224">
        <v>0</v>
      </c>
      <c r="G2224" s="170">
        <v>5.1022800000000004</v>
      </c>
      <c r="H2224">
        <v>-1.5117799999999999</v>
      </c>
      <c r="I2224" s="170">
        <v>5.5480000000000004E-4</v>
      </c>
      <c r="L2224" s="170"/>
      <c r="M2224" s="183">
        <v>0</v>
      </c>
      <c r="N2224" s="111">
        <v>5.1022800000000004</v>
      </c>
      <c r="O2224">
        <v>-1.5117799999999999</v>
      </c>
      <c r="P2224" s="170">
        <v>1.9238999999999999E-7</v>
      </c>
      <c r="Q2224" s="170"/>
      <c r="R2224">
        <v>0</v>
      </c>
      <c r="S2224">
        <v>5.1022800000000004</v>
      </c>
      <c r="T2224">
        <v>-1.5117799999999999</v>
      </c>
      <c r="U2224" s="170">
        <v>2.6424E-4</v>
      </c>
    </row>
    <row r="2225" spans="1:21" x14ac:dyDescent="0.25">
      <c r="A2225">
        <v>0</v>
      </c>
      <c r="B2225" s="170">
        <v>5.1022800000000004</v>
      </c>
      <c r="C2225" s="170">
        <v>-1.32281</v>
      </c>
      <c r="D2225" s="180">
        <v>2.2275000000000001E-7</v>
      </c>
      <c r="F2225">
        <v>0</v>
      </c>
      <c r="G2225" s="170">
        <v>5.1022800000000004</v>
      </c>
      <c r="H2225">
        <v>-1.32281</v>
      </c>
      <c r="I2225" s="170">
        <v>5.8458999999999996E-4</v>
      </c>
      <c r="L2225" s="170"/>
      <c r="M2225" s="183">
        <v>0</v>
      </c>
      <c r="N2225" s="111">
        <v>5.1022800000000004</v>
      </c>
      <c r="O2225">
        <v>-1.32281</v>
      </c>
      <c r="P2225" s="170">
        <v>2.2419E-7</v>
      </c>
      <c r="Q2225" s="170"/>
      <c r="R2225">
        <v>0</v>
      </c>
      <c r="S2225">
        <v>5.1022800000000004</v>
      </c>
      <c r="T2225">
        <v>-1.32281</v>
      </c>
      <c r="U2225" s="170">
        <v>2.6312999999999998E-4</v>
      </c>
    </row>
    <row r="2226" spans="1:21" x14ac:dyDescent="0.25">
      <c r="A2226">
        <v>0</v>
      </c>
      <c r="B2226" s="170">
        <v>5.1022800000000004</v>
      </c>
      <c r="C2226" s="170">
        <v>-1.1338299999999999</v>
      </c>
      <c r="D2226" s="180">
        <v>2.5564999999999999E-7</v>
      </c>
      <c r="F2226">
        <v>0</v>
      </c>
      <c r="G2226" s="170">
        <v>5.1022800000000004</v>
      </c>
      <c r="H2226">
        <v>-1.1338299999999999</v>
      </c>
      <c r="I2226" s="170">
        <v>6.1158000000000002E-4</v>
      </c>
      <c r="L2226" s="170"/>
      <c r="M2226" s="183">
        <v>0</v>
      </c>
      <c r="N2226" s="111">
        <v>5.1022800000000004</v>
      </c>
      <c r="O2226">
        <v>-1.1338299999999999</v>
      </c>
      <c r="P2226" s="170">
        <v>2.5675000000000002E-7</v>
      </c>
      <c r="Q2226" s="170"/>
      <c r="R2226">
        <v>0</v>
      </c>
      <c r="S2226">
        <v>5.1022800000000004</v>
      </c>
      <c r="T2226">
        <v>-1.1338299999999999</v>
      </c>
      <c r="U2226" s="170">
        <v>2.6205999999999999E-4</v>
      </c>
    </row>
    <row r="2227" spans="1:21" x14ac:dyDescent="0.25">
      <c r="A2227">
        <v>0</v>
      </c>
      <c r="B2227" s="170">
        <v>5.1022800000000004</v>
      </c>
      <c r="C2227" s="170">
        <v>-0.94486000000000003</v>
      </c>
      <c r="D2227" s="180">
        <v>2.8784000000000002E-7</v>
      </c>
      <c r="F2227">
        <v>0</v>
      </c>
      <c r="G2227" s="170">
        <v>5.1022800000000004</v>
      </c>
      <c r="H2227">
        <v>-0.94486000000000003</v>
      </c>
      <c r="I2227" s="170">
        <v>6.3528E-4</v>
      </c>
      <c r="L2227" s="170"/>
      <c r="M2227" s="183">
        <v>0</v>
      </c>
      <c r="N2227" s="111">
        <v>5.1022800000000004</v>
      </c>
      <c r="O2227">
        <v>-0.94486000000000003</v>
      </c>
      <c r="P2227" s="170">
        <v>2.8859000000000002E-7</v>
      </c>
      <c r="Q2227" s="170"/>
      <c r="R2227">
        <v>0</v>
      </c>
      <c r="S2227">
        <v>5.1022800000000004</v>
      </c>
      <c r="T2227">
        <v>-0.94486000000000003</v>
      </c>
      <c r="U2227" s="170">
        <v>2.6108000000000001E-4</v>
      </c>
    </row>
    <row r="2228" spans="1:21" x14ac:dyDescent="0.25">
      <c r="A2228">
        <v>0</v>
      </c>
      <c r="B2228" s="170">
        <v>5.1022800000000004</v>
      </c>
      <c r="C2228" s="170">
        <v>-0.75588999999999995</v>
      </c>
      <c r="D2228" s="180">
        <v>3.1758999999999997E-7</v>
      </c>
      <c r="F2228">
        <v>0</v>
      </c>
      <c r="G2228" s="170">
        <v>5.1022800000000004</v>
      </c>
      <c r="H2228">
        <v>-0.75588999999999995</v>
      </c>
      <c r="I2228" s="170">
        <v>6.5529E-4</v>
      </c>
      <c r="L2228" s="170"/>
      <c r="M2228" s="183">
        <v>0</v>
      </c>
      <c r="N2228" s="111">
        <v>5.1022800000000004</v>
      </c>
      <c r="O2228">
        <v>-0.75588999999999995</v>
      </c>
      <c r="P2228" s="170">
        <v>3.1801999999999998E-7</v>
      </c>
      <c r="Q2228" s="170"/>
      <c r="R2228">
        <v>0</v>
      </c>
      <c r="S2228">
        <v>5.1022800000000004</v>
      </c>
      <c r="T2228">
        <v>-0.75588999999999995</v>
      </c>
      <c r="U2228" s="170">
        <v>2.6023000000000002E-4</v>
      </c>
    </row>
    <row r="2229" spans="1:21" x14ac:dyDescent="0.25">
      <c r="A2229">
        <v>0</v>
      </c>
      <c r="B2229" s="170">
        <v>5.1022800000000004</v>
      </c>
      <c r="C2229" s="170">
        <v>-0.56691999999999998</v>
      </c>
      <c r="D2229" s="180">
        <v>3.4312000000000002E-7</v>
      </c>
      <c r="F2229">
        <v>0</v>
      </c>
      <c r="G2229" s="170">
        <v>5.1022800000000004</v>
      </c>
      <c r="H2229">
        <v>-0.56691999999999998</v>
      </c>
      <c r="I2229" s="170">
        <v>6.7124000000000003E-4</v>
      </c>
      <c r="L2229" s="170"/>
      <c r="M2229" s="183">
        <v>0</v>
      </c>
      <c r="N2229" s="111">
        <v>5.1022800000000004</v>
      </c>
      <c r="O2229">
        <v>-0.56691999999999998</v>
      </c>
      <c r="P2229" s="170">
        <v>3.4326999999999998E-7</v>
      </c>
      <c r="Q2229" s="170"/>
      <c r="R2229">
        <v>0</v>
      </c>
      <c r="S2229">
        <v>5.1022800000000004</v>
      </c>
      <c r="T2229">
        <v>-0.56691999999999998</v>
      </c>
      <c r="U2229" s="170">
        <v>2.5953E-4</v>
      </c>
    </row>
    <row r="2230" spans="1:21" x14ac:dyDescent="0.25">
      <c r="A2230">
        <v>0</v>
      </c>
      <c r="B2230" s="170">
        <v>5.1022800000000004</v>
      </c>
      <c r="C2230" s="170">
        <v>-0.37794</v>
      </c>
      <c r="D2230" s="180">
        <v>3.6276E-7</v>
      </c>
      <c r="F2230">
        <v>0</v>
      </c>
      <c r="G2230" s="170">
        <v>5.1022800000000004</v>
      </c>
      <c r="H2230">
        <v>-0.37794</v>
      </c>
      <c r="I2230" s="170">
        <v>6.8283999999999999E-4</v>
      </c>
      <c r="L2230" s="170"/>
      <c r="M2230" s="183">
        <v>0</v>
      </c>
      <c r="N2230" s="111">
        <v>5.1022800000000004</v>
      </c>
      <c r="O2230">
        <v>-0.37794</v>
      </c>
      <c r="P2230" s="170">
        <v>3.6269999999999999E-7</v>
      </c>
      <c r="Q2230" s="170"/>
      <c r="R2230">
        <v>0</v>
      </c>
      <c r="S2230">
        <v>5.1022800000000004</v>
      </c>
      <c r="T2230">
        <v>-0.37794</v>
      </c>
      <c r="U2230" s="170">
        <v>2.5902E-4</v>
      </c>
    </row>
    <row r="2231" spans="1:21" x14ac:dyDescent="0.25">
      <c r="A2231">
        <v>0</v>
      </c>
      <c r="B2231" s="170">
        <v>5.1022800000000004</v>
      </c>
      <c r="C2231" s="170">
        <v>-0.18897</v>
      </c>
      <c r="D2231" s="180">
        <v>3.7515000000000002E-7</v>
      </c>
      <c r="F2231">
        <v>0</v>
      </c>
      <c r="G2231" s="170">
        <v>5.1022800000000004</v>
      </c>
      <c r="H2231">
        <v>-0.18897</v>
      </c>
      <c r="I2231" s="170">
        <v>6.8988000000000003E-4</v>
      </c>
      <c r="L2231" s="170"/>
      <c r="M2231" s="183">
        <v>0</v>
      </c>
      <c r="N2231" s="111">
        <v>5.1022800000000004</v>
      </c>
      <c r="O2231">
        <v>-0.18897</v>
      </c>
      <c r="P2231" s="170">
        <v>3.7493999999999999E-7</v>
      </c>
      <c r="Q2231" s="170"/>
      <c r="R2231">
        <v>0</v>
      </c>
      <c r="S2231">
        <v>5.1022800000000004</v>
      </c>
      <c r="T2231">
        <v>-0.18897</v>
      </c>
      <c r="U2231" s="170">
        <v>2.587E-4</v>
      </c>
    </row>
    <row r="2232" spans="1:21" x14ac:dyDescent="0.25">
      <c r="A2232">
        <v>0</v>
      </c>
      <c r="B2232" s="170">
        <v>5.1022800000000004</v>
      </c>
      <c r="C2232" s="170">
        <v>0</v>
      </c>
      <c r="D2232" s="180">
        <v>3.7938E-7</v>
      </c>
      <c r="F2232">
        <v>0</v>
      </c>
      <c r="G2232" s="170">
        <v>5.1022800000000004</v>
      </c>
      <c r="H2232">
        <v>0</v>
      </c>
      <c r="I2232" s="170">
        <v>6.9225000000000005E-4</v>
      </c>
      <c r="L2232" s="170"/>
      <c r="M2232" s="183">
        <v>0</v>
      </c>
      <c r="N2232" s="111">
        <v>5.1022800000000004</v>
      </c>
      <c r="O2232">
        <v>0</v>
      </c>
      <c r="P2232" s="170">
        <v>3.7912999999999998E-7</v>
      </c>
      <c r="Q2232" s="170"/>
      <c r="R2232">
        <v>0</v>
      </c>
      <c r="S2232">
        <v>5.1022800000000004</v>
      </c>
      <c r="T2232">
        <v>0</v>
      </c>
      <c r="U2232" s="170">
        <v>2.586E-4</v>
      </c>
    </row>
    <row r="2233" spans="1:21" x14ac:dyDescent="0.25">
      <c r="A2233">
        <v>0</v>
      </c>
      <c r="B2233" s="170">
        <v>5.1022800000000004</v>
      </c>
      <c r="C2233" s="170">
        <v>0.18898000000000001</v>
      </c>
      <c r="D2233" s="180">
        <v>3.7515000000000002E-7</v>
      </c>
      <c r="F2233">
        <v>0</v>
      </c>
      <c r="G2233" s="170">
        <v>5.1022800000000004</v>
      </c>
      <c r="H2233">
        <v>0.18898000000000001</v>
      </c>
      <c r="I2233" s="170">
        <v>6.8988000000000003E-4</v>
      </c>
      <c r="L2233" s="170"/>
      <c r="M2233" s="183">
        <v>0</v>
      </c>
      <c r="N2233" s="111">
        <v>5.1022800000000004</v>
      </c>
      <c r="O2233">
        <v>0.18898000000000001</v>
      </c>
      <c r="P2233" s="170">
        <v>3.7493999999999999E-7</v>
      </c>
      <c r="Q2233" s="170"/>
      <c r="R2233">
        <v>0</v>
      </c>
      <c r="S2233">
        <v>5.1022800000000004</v>
      </c>
      <c r="T2233">
        <v>0.18898000000000001</v>
      </c>
      <c r="U2233" s="170">
        <v>2.587E-4</v>
      </c>
    </row>
    <row r="2234" spans="1:21" x14ac:dyDescent="0.25">
      <c r="A2234">
        <v>0</v>
      </c>
      <c r="B2234" s="170">
        <v>5.1022800000000004</v>
      </c>
      <c r="C2234" s="170">
        <v>0.37795000000000001</v>
      </c>
      <c r="D2234" s="180">
        <v>3.6276E-7</v>
      </c>
      <c r="F2234">
        <v>0</v>
      </c>
      <c r="G2234" s="170">
        <v>5.1022800000000004</v>
      </c>
      <c r="H2234">
        <v>0.37795000000000001</v>
      </c>
      <c r="I2234" s="170">
        <v>6.8283999999999999E-4</v>
      </c>
      <c r="L2234" s="170"/>
      <c r="M2234" s="183">
        <v>0</v>
      </c>
      <c r="N2234" s="111">
        <v>5.1022800000000004</v>
      </c>
      <c r="O2234">
        <v>0.37795000000000001</v>
      </c>
      <c r="P2234" s="170">
        <v>3.6269999999999999E-7</v>
      </c>
      <c r="Q2234" s="170"/>
      <c r="R2234">
        <v>0</v>
      </c>
      <c r="S2234">
        <v>5.1022800000000004</v>
      </c>
      <c r="T2234">
        <v>0.37795000000000001</v>
      </c>
      <c r="U2234" s="170">
        <v>2.5902E-4</v>
      </c>
    </row>
    <row r="2235" spans="1:21" x14ac:dyDescent="0.25">
      <c r="A2235">
        <v>0</v>
      </c>
      <c r="B2235" s="170">
        <v>5.1022800000000004</v>
      </c>
      <c r="C2235" s="170">
        <v>0.56691999999999998</v>
      </c>
      <c r="D2235" s="180">
        <v>3.4312000000000002E-7</v>
      </c>
      <c r="F2235">
        <v>0</v>
      </c>
      <c r="G2235" s="170">
        <v>5.1022800000000004</v>
      </c>
      <c r="H2235">
        <v>0.56691999999999998</v>
      </c>
      <c r="I2235" s="170">
        <v>6.7124000000000003E-4</v>
      </c>
      <c r="L2235" s="170"/>
      <c r="M2235" s="183">
        <v>0</v>
      </c>
      <c r="N2235" s="111">
        <v>5.1022800000000004</v>
      </c>
      <c r="O2235">
        <v>0.56691999999999998</v>
      </c>
      <c r="P2235" s="170">
        <v>3.4326999999999998E-7</v>
      </c>
      <c r="Q2235" s="170"/>
      <c r="R2235">
        <v>0</v>
      </c>
      <c r="S2235">
        <v>5.1022800000000004</v>
      </c>
      <c r="T2235">
        <v>0.56691999999999998</v>
      </c>
      <c r="U2235" s="170">
        <v>2.5953E-4</v>
      </c>
    </row>
    <row r="2236" spans="1:21" x14ac:dyDescent="0.25">
      <c r="A2236">
        <v>0</v>
      </c>
      <c r="B2236" s="170">
        <v>5.1022800000000004</v>
      </c>
      <c r="C2236" s="170">
        <v>0.75590000000000002</v>
      </c>
      <c r="D2236" s="180">
        <v>3.1758999999999997E-7</v>
      </c>
      <c r="F2236">
        <v>0</v>
      </c>
      <c r="G2236" s="170">
        <v>5.1022800000000004</v>
      </c>
      <c r="H2236">
        <v>0.75590000000000002</v>
      </c>
      <c r="I2236" s="170">
        <v>6.5529E-4</v>
      </c>
      <c r="L2236" s="170"/>
      <c r="M2236" s="183">
        <v>0</v>
      </c>
      <c r="N2236" s="111">
        <v>5.1022800000000004</v>
      </c>
      <c r="O2236">
        <v>0.75590000000000002</v>
      </c>
      <c r="P2236" s="170">
        <v>3.1801999999999998E-7</v>
      </c>
      <c r="Q2236" s="170"/>
      <c r="R2236">
        <v>0</v>
      </c>
      <c r="S2236">
        <v>5.1022800000000004</v>
      </c>
      <c r="T2236">
        <v>0.75590000000000002</v>
      </c>
      <c r="U2236" s="170">
        <v>2.6023000000000002E-4</v>
      </c>
    </row>
    <row r="2237" spans="1:21" x14ac:dyDescent="0.25">
      <c r="A2237">
        <v>0</v>
      </c>
      <c r="B2237" s="170">
        <v>5.1022800000000004</v>
      </c>
      <c r="C2237" s="170">
        <v>0.94486999999999999</v>
      </c>
      <c r="D2237" s="180">
        <v>2.8784000000000002E-7</v>
      </c>
      <c r="F2237">
        <v>0</v>
      </c>
      <c r="G2237" s="170">
        <v>5.1022800000000004</v>
      </c>
      <c r="H2237">
        <v>0.94486999999999999</v>
      </c>
      <c r="I2237" s="170">
        <v>6.3528E-4</v>
      </c>
      <c r="L2237" s="170"/>
      <c r="M2237" s="183">
        <v>0</v>
      </c>
      <c r="N2237" s="111">
        <v>5.1022800000000004</v>
      </c>
      <c r="O2237">
        <v>0.94486999999999999</v>
      </c>
      <c r="P2237" s="170">
        <v>2.8859000000000002E-7</v>
      </c>
      <c r="Q2237" s="170"/>
      <c r="R2237">
        <v>0</v>
      </c>
      <c r="S2237">
        <v>5.1022800000000004</v>
      </c>
      <c r="T2237">
        <v>0.94486999999999999</v>
      </c>
      <c r="U2237" s="170">
        <v>2.6108000000000001E-4</v>
      </c>
    </row>
    <row r="2238" spans="1:21" x14ac:dyDescent="0.25">
      <c r="A2238">
        <v>0</v>
      </c>
      <c r="B2238" s="170">
        <v>5.1022800000000004</v>
      </c>
      <c r="C2238" s="170">
        <v>1.13384</v>
      </c>
      <c r="D2238" s="180">
        <v>2.5564999999999999E-7</v>
      </c>
      <c r="F2238">
        <v>0</v>
      </c>
      <c r="G2238" s="170">
        <v>5.1022800000000004</v>
      </c>
      <c r="H2238">
        <v>1.13384</v>
      </c>
      <c r="I2238" s="170">
        <v>6.1158000000000002E-4</v>
      </c>
      <c r="L2238" s="170"/>
      <c r="M2238" s="183">
        <v>0</v>
      </c>
      <c r="N2238" s="111">
        <v>5.1022800000000004</v>
      </c>
      <c r="O2238">
        <v>1.13384</v>
      </c>
      <c r="P2238" s="170">
        <v>2.5675000000000002E-7</v>
      </c>
      <c r="Q2238" s="170"/>
      <c r="R2238">
        <v>0</v>
      </c>
      <c r="S2238">
        <v>5.1022800000000004</v>
      </c>
      <c r="T2238">
        <v>1.13384</v>
      </c>
      <c r="U2238" s="170">
        <v>2.6205999999999999E-4</v>
      </c>
    </row>
    <row r="2239" spans="1:21" x14ac:dyDescent="0.25">
      <c r="A2239">
        <v>0</v>
      </c>
      <c r="B2239" s="170">
        <v>5.1022800000000004</v>
      </c>
      <c r="C2239" s="170">
        <v>1.32281</v>
      </c>
      <c r="D2239" s="180">
        <v>2.2275000000000001E-7</v>
      </c>
      <c r="F2239">
        <v>0</v>
      </c>
      <c r="G2239" s="170">
        <v>5.1022800000000004</v>
      </c>
      <c r="H2239">
        <v>1.32281</v>
      </c>
      <c r="I2239" s="170">
        <v>5.8458999999999996E-4</v>
      </c>
      <c r="L2239" s="170"/>
      <c r="M2239" s="183">
        <v>0</v>
      </c>
      <c r="N2239" s="111">
        <v>5.1022800000000004</v>
      </c>
      <c r="O2239">
        <v>1.32281</v>
      </c>
      <c r="P2239" s="170">
        <v>2.2419E-7</v>
      </c>
      <c r="Q2239" s="170"/>
      <c r="R2239">
        <v>0</v>
      </c>
      <c r="S2239">
        <v>5.1022800000000004</v>
      </c>
      <c r="T2239">
        <v>1.32281</v>
      </c>
      <c r="U2239" s="170">
        <v>2.6312999999999998E-4</v>
      </c>
    </row>
    <row r="2240" spans="1:21" x14ac:dyDescent="0.25">
      <c r="A2240">
        <v>0</v>
      </c>
      <c r="B2240" s="170">
        <v>5.1022800000000004</v>
      </c>
      <c r="C2240" s="170">
        <v>1.51179</v>
      </c>
      <c r="D2240" s="180">
        <v>1.9062E-7</v>
      </c>
      <c r="F2240">
        <v>0</v>
      </c>
      <c r="G2240" s="170">
        <v>5.1022800000000004</v>
      </c>
      <c r="H2240">
        <v>1.51179</v>
      </c>
      <c r="I2240" s="170">
        <v>5.5480000000000004E-4</v>
      </c>
      <c r="L2240" s="170"/>
      <c r="M2240" s="183">
        <v>0</v>
      </c>
      <c r="N2240" s="111">
        <v>5.1022800000000004</v>
      </c>
      <c r="O2240">
        <v>1.51179</v>
      </c>
      <c r="P2240" s="170">
        <v>1.9238999999999999E-7</v>
      </c>
      <c r="Q2240" s="170"/>
      <c r="R2240">
        <v>0</v>
      </c>
      <c r="S2240">
        <v>5.1022800000000004</v>
      </c>
      <c r="T2240">
        <v>1.51179</v>
      </c>
      <c r="U2240" s="170">
        <v>2.6424E-4</v>
      </c>
    </row>
    <row r="2241" spans="1:21" x14ac:dyDescent="0.25">
      <c r="A2241">
        <v>0</v>
      </c>
      <c r="B2241" s="170">
        <v>5.1022800000000004</v>
      </c>
      <c r="C2241" s="170">
        <v>1.70076</v>
      </c>
      <c r="D2241" s="180">
        <v>1.6046E-7</v>
      </c>
      <c r="F2241">
        <v>0</v>
      </c>
      <c r="G2241" s="170">
        <v>5.1022800000000004</v>
      </c>
      <c r="H2241">
        <v>1.70076</v>
      </c>
      <c r="I2241" s="170">
        <v>5.2273E-4</v>
      </c>
      <c r="L2241" s="170"/>
      <c r="M2241" s="183">
        <v>0</v>
      </c>
      <c r="N2241" s="111">
        <v>5.1022800000000004</v>
      </c>
      <c r="O2241">
        <v>1.70076</v>
      </c>
      <c r="P2241" s="170">
        <v>1.6252999999999999E-7</v>
      </c>
      <c r="Q2241" s="170"/>
      <c r="R2241">
        <v>0</v>
      </c>
      <c r="S2241">
        <v>5.1022800000000004</v>
      </c>
      <c r="T2241">
        <v>1.70076</v>
      </c>
      <c r="U2241" s="170">
        <v>2.6533999999999998E-4</v>
      </c>
    </row>
    <row r="2242" spans="1:21" x14ac:dyDescent="0.25">
      <c r="A2242">
        <v>0</v>
      </c>
      <c r="B2242" s="170">
        <v>5.1022800000000004</v>
      </c>
      <c r="C2242" s="170">
        <v>1.8897299999999999</v>
      </c>
      <c r="D2242" s="180">
        <v>1.3308E-7</v>
      </c>
      <c r="F2242">
        <v>0</v>
      </c>
      <c r="G2242" s="170">
        <v>5.1022800000000004</v>
      </c>
      <c r="H2242">
        <v>1.8897299999999999</v>
      </c>
      <c r="I2242" s="170">
        <v>4.8892E-4</v>
      </c>
      <c r="L2242" s="170"/>
      <c r="M2242" s="183">
        <v>0</v>
      </c>
      <c r="N2242" s="111">
        <v>5.1022800000000004</v>
      </c>
      <c r="O2242">
        <v>1.8897299999999999</v>
      </c>
      <c r="P2242" s="170">
        <v>1.3539E-7</v>
      </c>
      <c r="Q2242" s="170"/>
      <c r="R2242">
        <v>0</v>
      </c>
      <c r="S2242">
        <v>5.1022800000000004</v>
      </c>
      <c r="T2242">
        <v>1.8897299999999999</v>
      </c>
      <c r="U2242" s="170">
        <v>2.6638999999999998E-4</v>
      </c>
    </row>
    <row r="2243" spans="1:21" x14ac:dyDescent="0.25">
      <c r="A2243">
        <v>0</v>
      </c>
      <c r="B2243" s="170">
        <v>5.1022800000000004</v>
      </c>
      <c r="C2243" s="170">
        <v>2.0787100000000001</v>
      </c>
      <c r="D2243" s="180">
        <v>1.0895000000000001E-7</v>
      </c>
      <c r="F2243">
        <v>0</v>
      </c>
      <c r="G2243" s="170">
        <v>5.1022800000000004</v>
      </c>
      <c r="H2243">
        <v>2.0787100000000001</v>
      </c>
      <c r="I2243" s="170">
        <v>4.5394000000000001E-4</v>
      </c>
      <c r="L2243" s="170"/>
      <c r="M2243" s="183">
        <v>0</v>
      </c>
      <c r="N2243" s="111">
        <v>5.1022800000000004</v>
      </c>
      <c r="O2243">
        <v>2.0787100000000001</v>
      </c>
      <c r="P2243" s="170">
        <v>1.1145999999999999E-7</v>
      </c>
      <c r="Q2243" s="170"/>
      <c r="R2243">
        <v>0</v>
      </c>
      <c r="S2243">
        <v>5.1022800000000004</v>
      </c>
      <c r="T2243">
        <v>2.0787100000000001</v>
      </c>
      <c r="U2243" s="170">
        <v>2.6732999999999998E-4</v>
      </c>
    </row>
    <row r="2244" spans="1:21" x14ac:dyDescent="0.25">
      <c r="A2244">
        <v>0</v>
      </c>
      <c r="B2244" s="170">
        <v>5.1022800000000004</v>
      </c>
      <c r="C2244" s="170">
        <v>2.2676799999999999</v>
      </c>
      <c r="D2244" s="180">
        <v>8.8235999999999997E-8</v>
      </c>
      <c r="F2244">
        <v>0</v>
      </c>
      <c r="G2244" s="170">
        <v>5.1022800000000004</v>
      </c>
      <c r="H2244">
        <v>2.2676799999999999</v>
      </c>
      <c r="I2244" s="170">
        <v>4.1834000000000001E-4</v>
      </c>
      <c r="L2244" s="170"/>
      <c r="M2244" s="183">
        <v>0</v>
      </c>
      <c r="N2244" s="111">
        <v>5.1022800000000004</v>
      </c>
      <c r="O2244">
        <v>2.2676799999999999</v>
      </c>
      <c r="P2244" s="170">
        <v>9.0869000000000005E-8</v>
      </c>
      <c r="Q2244" s="170"/>
      <c r="R2244">
        <v>0</v>
      </c>
      <c r="S2244">
        <v>5.1022800000000004</v>
      </c>
      <c r="T2244">
        <v>2.2676799999999999</v>
      </c>
      <c r="U2244" s="170">
        <v>2.6810000000000001E-4</v>
      </c>
    </row>
    <row r="2245" spans="1:21" x14ac:dyDescent="0.25">
      <c r="A2245">
        <v>0</v>
      </c>
      <c r="B2245" s="170">
        <v>5.1022800000000004</v>
      </c>
      <c r="C2245" s="170">
        <v>2.4566499999999998</v>
      </c>
      <c r="D2245" s="180">
        <v>7.0840000000000004E-8</v>
      </c>
      <c r="F2245">
        <v>0</v>
      </c>
      <c r="G2245" s="170">
        <v>5.1022800000000004</v>
      </c>
      <c r="H2245">
        <v>2.4566499999999998</v>
      </c>
      <c r="I2245" s="170">
        <v>3.8266999999999999E-4</v>
      </c>
      <c r="L2245" s="170"/>
      <c r="M2245" s="183">
        <v>0</v>
      </c>
      <c r="N2245" s="111">
        <v>5.1022800000000004</v>
      </c>
      <c r="O2245">
        <v>2.4566499999999998</v>
      </c>
      <c r="P2245" s="170">
        <v>7.3545000000000001E-8</v>
      </c>
      <c r="Q2245" s="170"/>
      <c r="R2245">
        <v>0</v>
      </c>
      <c r="S2245">
        <v>5.1022800000000004</v>
      </c>
      <c r="T2245">
        <v>2.4566499999999998</v>
      </c>
      <c r="U2245" s="170">
        <v>2.6864E-4</v>
      </c>
    </row>
    <row r="2246" spans="1:21" x14ac:dyDescent="0.25">
      <c r="A2246">
        <v>0</v>
      </c>
      <c r="B2246" s="170">
        <v>5.1022800000000004</v>
      </c>
      <c r="C2246" s="170">
        <v>2.6456300000000001</v>
      </c>
      <c r="D2246" s="180">
        <v>5.6509E-8</v>
      </c>
      <c r="F2246">
        <v>0</v>
      </c>
      <c r="G2246" s="170">
        <v>5.1022800000000004</v>
      </c>
      <c r="H2246">
        <v>2.6456300000000001</v>
      </c>
      <c r="I2246" s="170">
        <v>3.4740999999999998E-4</v>
      </c>
      <c r="L2246" s="170"/>
      <c r="M2246" s="183">
        <v>0</v>
      </c>
      <c r="N2246" s="111">
        <v>5.1022800000000004</v>
      </c>
      <c r="O2246">
        <v>2.6456300000000001</v>
      </c>
      <c r="P2246" s="170">
        <v>5.9232999999999998E-8</v>
      </c>
      <c r="Q2246" s="170"/>
      <c r="R2246">
        <v>0</v>
      </c>
      <c r="S2246">
        <v>5.1022800000000004</v>
      </c>
      <c r="T2246">
        <v>2.6456300000000001</v>
      </c>
      <c r="U2246" s="170">
        <v>2.6888999999999998E-4</v>
      </c>
    </row>
    <row r="2247" spans="1:21" x14ac:dyDescent="0.25">
      <c r="A2247">
        <v>0</v>
      </c>
      <c r="B2247" s="170">
        <v>5.1022800000000004</v>
      </c>
      <c r="C2247" s="170">
        <v>2.8346</v>
      </c>
      <c r="D2247" s="180">
        <v>4.4888999999999999E-8</v>
      </c>
      <c r="F2247">
        <v>0</v>
      </c>
      <c r="G2247" s="170">
        <v>5.1022800000000004</v>
      </c>
      <c r="H2247">
        <v>2.8346</v>
      </c>
      <c r="I2247" s="170">
        <v>3.1303E-4</v>
      </c>
      <c r="L2247" s="170"/>
      <c r="M2247" s="183">
        <v>0</v>
      </c>
      <c r="N2247" s="111">
        <v>5.1022800000000004</v>
      </c>
      <c r="O2247">
        <v>2.8346</v>
      </c>
      <c r="P2247" s="170">
        <v>4.7584999999999999E-8</v>
      </c>
      <c r="Q2247" s="170"/>
      <c r="R2247">
        <v>0</v>
      </c>
      <c r="S2247">
        <v>5.1022800000000004</v>
      </c>
      <c r="T2247">
        <v>2.8346</v>
      </c>
      <c r="U2247" s="170">
        <v>2.6879999999999997E-4</v>
      </c>
    </row>
    <row r="2248" spans="1:21" x14ac:dyDescent="0.25">
      <c r="A2248">
        <v>0</v>
      </c>
      <c r="B2248" s="170">
        <v>5.1022800000000004</v>
      </c>
      <c r="C2248" s="170">
        <v>3.0235699999999999</v>
      </c>
      <c r="D2248" s="180">
        <v>3.5584999999999997E-8</v>
      </c>
      <c r="F2248">
        <v>0</v>
      </c>
      <c r="G2248" s="170">
        <v>5.1022800000000004</v>
      </c>
      <c r="H2248">
        <v>3.0235699999999999</v>
      </c>
      <c r="I2248" s="170">
        <v>2.7993000000000001E-4</v>
      </c>
      <c r="L2248" s="170"/>
      <c r="M2248" s="183">
        <v>0</v>
      </c>
      <c r="N2248" s="111">
        <v>5.1022800000000004</v>
      </c>
      <c r="O2248">
        <v>3.0235699999999999</v>
      </c>
      <c r="P2248" s="170">
        <v>3.8212999999999999E-8</v>
      </c>
      <c r="Q2248" s="170"/>
      <c r="R2248">
        <v>0</v>
      </c>
      <c r="S2248">
        <v>5.1022800000000004</v>
      </c>
      <c r="T2248">
        <v>3.0235699999999999</v>
      </c>
      <c r="U2248" s="170">
        <v>2.6832000000000001E-4</v>
      </c>
    </row>
    <row r="2249" spans="1:21" x14ac:dyDescent="0.25">
      <c r="A2249">
        <v>0</v>
      </c>
      <c r="B2249" s="170">
        <v>5.1022800000000004</v>
      </c>
      <c r="C2249" s="170">
        <v>3.2125400000000002</v>
      </c>
      <c r="D2249" s="180">
        <v>2.8203999999999999E-8</v>
      </c>
      <c r="F2249">
        <v>0</v>
      </c>
      <c r="G2249" s="170">
        <v>5.1022800000000004</v>
      </c>
      <c r="H2249">
        <v>3.2125400000000002</v>
      </c>
      <c r="I2249" s="170">
        <v>2.4844999999999999E-4</v>
      </c>
      <c r="L2249" s="170"/>
      <c r="M2249" s="183">
        <v>0</v>
      </c>
      <c r="N2249" s="111">
        <v>5.1022800000000004</v>
      </c>
      <c r="O2249">
        <v>3.2125400000000002</v>
      </c>
      <c r="P2249" s="170">
        <v>3.0734000000000002E-8</v>
      </c>
      <c r="Q2249" s="170"/>
      <c r="R2249">
        <v>0</v>
      </c>
      <c r="S2249">
        <v>5.1022800000000004</v>
      </c>
      <c r="T2249">
        <v>3.2125400000000002</v>
      </c>
      <c r="U2249" s="170">
        <v>2.6739999999999999E-4</v>
      </c>
    </row>
    <row r="2250" spans="1:21" x14ac:dyDescent="0.25">
      <c r="A2250">
        <v>0</v>
      </c>
      <c r="B2250" s="170">
        <v>5.1022800000000004</v>
      </c>
      <c r="C2250" s="170">
        <v>3.4015200000000001</v>
      </c>
      <c r="D2250" s="180">
        <v>2.2384E-8</v>
      </c>
      <c r="F2250">
        <v>0</v>
      </c>
      <c r="G2250" s="170">
        <v>5.1022800000000004</v>
      </c>
      <c r="H2250">
        <v>3.4015200000000001</v>
      </c>
      <c r="I2250" s="170">
        <v>2.1885000000000001E-4</v>
      </c>
      <c r="L2250" s="170"/>
      <c r="M2250" s="183">
        <v>0</v>
      </c>
      <c r="N2250" s="111">
        <v>5.1022800000000004</v>
      </c>
      <c r="O2250">
        <v>3.4015200000000001</v>
      </c>
      <c r="P2250" s="170">
        <v>2.4795000000000001E-8</v>
      </c>
      <c r="Q2250" s="170"/>
      <c r="R2250">
        <v>0</v>
      </c>
      <c r="S2250">
        <v>5.1022800000000004</v>
      </c>
      <c r="T2250">
        <v>3.4015200000000001</v>
      </c>
      <c r="U2250" s="170">
        <v>2.6600000000000001E-4</v>
      </c>
    </row>
    <row r="2251" spans="1:21" x14ac:dyDescent="0.25">
      <c r="A2251">
        <v>0</v>
      </c>
      <c r="B2251" s="170">
        <v>5.1022800000000004</v>
      </c>
      <c r="C2251" s="170">
        <v>3.59049</v>
      </c>
      <c r="D2251" s="180">
        <v>1.7809000000000001E-8</v>
      </c>
      <c r="F2251">
        <v>0</v>
      </c>
      <c r="G2251" s="170">
        <v>5.1022800000000004</v>
      </c>
      <c r="H2251">
        <v>3.59049</v>
      </c>
      <c r="I2251" s="170">
        <v>1.9132E-4</v>
      </c>
      <c r="L2251" s="170"/>
      <c r="M2251" s="183">
        <v>0</v>
      </c>
      <c r="N2251" s="111">
        <v>5.1022800000000004</v>
      </c>
      <c r="O2251">
        <v>3.59049</v>
      </c>
      <c r="P2251" s="170">
        <v>2.0087E-8</v>
      </c>
      <c r="Q2251" s="170"/>
      <c r="R2251">
        <v>0</v>
      </c>
      <c r="S2251">
        <v>5.1022800000000004</v>
      </c>
      <c r="T2251">
        <v>3.59049</v>
      </c>
      <c r="U2251" s="170">
        <v>2.6406999999999998E-4</v>
      </c>
    </row>
    <row r="2252" spans="1:21" x14ac:dyDescent="0.25">
      <c r="A2252">
        <v>0</v>
      </c>
      <c r="B2252" s="170">
        <v>5.1022800000000004</v>
      </c>
      <c r="C2252" s="170">
        <v>3.7794599999999998</v>
      </c>
      <c r="D2252" s="180">
        <v>1.4213E-8</v>
      </c>
      <c r="F2252">
        <v>0</v>
      </c>
      <c r="G2252" s="170">
        <v>5.1022800000000004</v>
      </c>
      <c r="H2252">
        <v>3.7794599999999998</v>
      </c>
      <c r="I2252" s="170">
        <v>1.66E-4</v>
      </c>
      <c r="L2252" s="170"/>
      <c r="M2252" s="183">
        <v>0</v>
      </c>
      <c r="N2252" s="111">
        <v>5.1022800000000004</v>
      </c>
      <c r="O2252">
        <v>3.7794599999999998</v>
      </c>
      <c r="P2252" s="170">
        <v>1.6350999999999999E-8</v>
      </c>
      <c r="Q2252" s="170"/>
      <c r="R2252">
        <v>0</v>
      </c>
      <c r="S2252">
        <v>5.1022800000000004</v>
      </c>
      <c r="T2252">
        <v>3.7794599999999998</v>
      </c>
      <c r="U2252" s="170">
        <v>2.6161000000000001E-4</v>
      </c>
    </row>
    <row r="2253" spans="1:21" x14ac:dyDescent="0.25">
      <c r="A2253">
        <v>0</v>
      </c>
      <c r="B2253" s="170">
        <v>5.1022800000000004</v>
      </c>
      <c r="C2253" s="170">
        <v>3.9684400000000002</v>
      </c>
      <c r="D2253" s="180">
        <v>1.1382000000000001E-8</v>
      </c>
      <c r="F2253">
        <v>0</v>
      </c>
      <c r="G2253" s="170">
        <v>5.1022800000000004</v>
      </c>
      <c r="H2253">
        <v>3.9684400000000002</v>
      </c>
      <c r="I2253" s="170">
        <v>1.4295000000000001E-4</v>
      </c>
      <c r="L2253" s="170"/>
      <c r="M2253" s="183">
        <v>0</v>
      </c>
      <c r="N2253" s="111">
        <v>5.1022800000000004</v>
      </c>
      <c r="O2253">
        <v>3.9684400000000002</v>
      </c>
      <c r="P2253" s="170">
        <v>1.3376E-8</v>
      </c>
      <c r="Q2253" s="170"/>
      <c r="R2253">
        <v>0</v>
      </c>
      <c r="S2253">
        <v>5.1022800000000004</v>
      </c>
      <c r="T2253">
        <v>3.9684400000000002</v>
      </c>
      <c r="U2253" s="170">
        <v>2.5859E-4</v>
      </c>
    </row>
    <row r="2254" spans="1:21" x14ac:dyDescent="0.25">
      <c r="A2254">
        <v>0</v>
      </c>
      <c r="B2254" s="170">
        <v>5.1022800000000004</v>
      </c>
      <c r="C2254" s="170">
        <v>4.1574099999999996</v>
      </c>
      <c r="D2254" s="180">
        <v>9.1424000000000002E-9</v>
      </c>
      <c r="F2254">
        <v>0</v>
      </c>
      <c r="G2254" s="170">
        <v>5.1022800000000004</v>
      </c>
      <c r="H2254">
        <v>4.1574099999999996</v>
      </c>
      <c r="I2254" s="170">
        <v>1.2218E-4</v>
      </c>
      <c r="L2254" s="170"/>
      <c r="M2254" s="183">
        <v>0</v>
      </c>
      <c r="N2254" s="111">
        <v>5.1022800000000004</v>
      </c>
      <c r="O2254">
        <v>4.1574099999999996</v>
      </c>
      <c r="P2254" s="170">
        <v>1.0995E-8</v>
      </c>
      <c r="Q2254" s="170"/>
      <c r="R2254">
        <v>0</v>
      </c>
      <c r="S2254">
        <v>5.1022800000000004</v>
      </c>
      <c r="T2254">
        <v>4.1574099999999996</v>
      </c>
      <c r="U2254" s="170">
        <v>2.5499000000000002E-4</v>
      </c>
    </row>
    <row r="2255" spans="1:21" x14ac:dyDescent="0.25">
      <c r="A2255">
        <v>0</v>
      </c>
      <c r="B2255" s="170">
        <v>5.1022800000000004</v>
      </c>
      <c r="C2255" s="170">
        <v>4.3463799999999999</v>
      </c>
      <c r="D2255" s="180">
        <v>7.3624000000000001E-9</v>
      </c>
      <c r="F2255">
        <v>0</v>
      </c>
      <c r="G2255" s="170">
        <v>5.1022800000000004</v>
      </c>
      <c r="H2255">
        <v>4.3463799999999999</v>
      </c>
      <c r="I2255" s="170">
        <v>1.0365E-4</v>
      </c>
      <c r="L2255" s="170"/>
      <c r="M2255" s="183">
        <v>0</v>
      </c>
      <c r="N2255" s="111">
        <v>5.1022800000000004</v>
      </c>
      <c r="O2255">
        <v>4.3463799999999999</v>
      </c>
      <c r="P2255" s="170">
        <v>9.0772E-9</v>
      </c>
      <c r="Q2255" s="170"/>
      <c r="R2255">
        <v>0</v>
      </c>
      <c r="S2255">
        <v>5.1022800000000004</v>
      </c>
      <c r="T2255">
        <v>4.3463799999999999</v>
      </c>
      <c r="U2255" s="170">
        <v>2.5083000000000001E-4</v>
      </c>
    </row>
    <row r="2256" spans="1:21" x14ac:dyDescent="0.25">
      <c r="A2256">
        <v>0</v>
      </c>
      <c r="B2256" s="170">
        <v>5.1022800000000004</v>
      </c>
      <c r="C2256" s="170">
        <v>4.5353599999999998</v>
      </c>
      <c r="D2256" s="180">
        <v>5.9390999999999999E-9</v>
      </c>
      <c r="F2256">
        <v>0</v>
      </c>
      <c r="G2256" s="170">
        <v>5.1022800000000004</v>
      </c>
      <c r="H2256">
        <v>4.5353599999999998</v>
      </c>
      <c r="I2256" s="170">
        <v>8.7274000000000005E-5</v>
      </c>
      <c r="L2256" s="170"/>
      <c r="M2256" s="183">
        <v>0</v>
      </c>
      <c r="N2256" s="111">
        <v>5.1022800000000004</v>
      </c>
      <c r="O2256">
        <v>4.5353599999999998</v>
      </c>
      <c r="P2256" s="170">
        <v>7.5220999999999999E-9</v>
      </c>
      <c r="Q2256" s="170"/>
      <c r="R2256">
        <v>0</v>
      </c>
      <c r="S2256">
        <v>5.1022800000000004</v>
      </c>
      <c r="T2256">
        <v>4.5353599999999998</v>
      </c>
      <c r="U2256" s="170">
        <v>2.4610000000000002E-4</v>
      </c>
    </row>
    <row r="2257" spans="1:21" x14ac:dyDescent="0.25">
      <c r="A2257">
        <v>0</v>
      </c>
      <c r="B2257" s="170">
        <v>5.1022800000000004</v>
      </c>
      <c r="C2257" s="170">
        <v>4.7243300000000001</v>
      </c>
      <c r="D2257" s="180">
        <v>4.7943000000000003E-9</v>
      </c>
      <c r="F2257">
        <v>0</v>
      </c>
      <c r="G2257" s="170">
        <v>5.1022800000000004</v>
      </c>
      <c r="H2257">
        <v>4.7243300000000001</v>
      </c>
      <c r="I2257" s="170">
        <v>7.2941999999999994E-5</v>
      </c>
      <c r="L2257" s="170"/>
      <c r="M2257" s="183">
        <v>0</v>
      </c>
      <c r="N2257" s="111">
        <v>5.1022800000000004</v>
      </c>
      <c r="O2257">
        <v>4.7243300000000001</v>
      </c>
      <c r="P2257" s="170">
        <v>6.2525999999999997E-9</v>
      </c>
      <c r="Q2257" s="170"/>
      <c r="R2257">
        <v>0</v>
      </c>
      <c r="S2257">
        <v>5.1022800000000004</v>
      </c>
      <c r="T2257">
        <v>4.7243300000000001</v>
      </c>
      <c r="U2257" s="170">
        <v>2.4083000000000001E-4</v>
      </c>
    </row>
    <row r="2258" spans="1:21" x14ac:dyDescent="0.25">
      <c r="A2258">
        <v>0</v>
      </c>
      <c r="B2258" s="170">
        <v>5.1022800000000004</v>
      </c>
      <c r="C2258" s="170">
        <v>4.9132999999999996</v>
      </c>
      <c r="D2258" s="180">
        <v>3.8687999999999997E-9</v>
      </c>
      <c r="F2258">
        <v>0</v>
      </c>
      <c r="G2258" s="170">
        <v>5.1022800000000004</v>
      </c>
      <c r="H2258">
        <v>4.9132999999999996</v>
      </c>
      <c r="I2258" s="170">
        <v>6.0511999999999999E-5</v>
      </c>
      <c r="L2258" s="170"/>
      <c r="M2258" s="183">
        <v>0</v>
      </c>
      <c r="N2258" s="111">
        <v>5.1022800000000004</v>
      </c>
      <c r="O2258">
        <v>4.9132999999999996</v>
      </c>
      <c r="P2258" s="170">
        <v>5.2095999999999999E-9</v>
      </c>
      <c r="Q2258" s="170"/>
      <c r="R2258">
        <v>0</v>
      </c>
      <c r="S2258">
        <v>5.1022800000000004</v>
      </c>
      <c r="T2258">
        <v>4.9132999999999996</v>
      </c>
      <c r="U2258" s="170">
        <v>2.3504E-4</v>
      </c>
    </row>
    <row r="2259" spans="1:21" x14ac:dyDescent="0.25">
      <c r="A2259">
        <v>0</v>
      </c>
      <c r="B2259" s="170">
        <v>5.1022800000000004</v>
      </c>
      <c r="C2259" s="170">
        <v>5.1022800000000004</v>
      </c>
      <c r="D2259" s="180">
        <v>3.1174E-9</v>
      </c>
      <c r="F2259">
        <v>0</v>
      </c>
      <c r="G2259" s="170">
        <v>5.1022800000000004</v>
      </c>
      <c r="H2259">
        <v>5.1022800000000004</v>
      </c>
      <c r="I2259" s="170">
        <v>4.9829E-5</v>
      </c>
      <c r="L2259" s="170"/>
      <c r="M2259" s="183">
        <v>0</v>
      </c>
      <c r="N2259" s="111">
        <v>5.1022800000000004</v>
      </c>
      <c r="O2259">
        <v>5.1022800000000004</v>
      </c>
      <c r="P2259" s="170">
        <v>4.3484000000000004E-9</v>
      </c>
      <c r="Q2259" s="170"/>
      <c r="R2259">
        <v>0</v>
      </c>
      <c r="S2259">
        <v>5.1022800000000004</v>
      </c>
      <c r="T2259">
        <v>5.1022800000000004</v>
      </c>
      <c r="U2259" s="170">
        <v>2.2876999999999999E-4</v>
      </c>
    </row>
    <row r="2260" spans="1:21" x14ac:dyDescent="0.25">
      <c r="A2260">
        <v>0</v>
      </c>
      <c r="B2260" s="170">
        <v>5.1022800000000004</v>
      </c>
      <c r="C2260" s="170">
        <v>5.2912499999999998</v>
      </c>
      <c r="D2260" s="180">
        <v>2.5057000000000001E-9</v>
      </c>
      <c r="F2260">
        <v>0</v>
      </c>
      <c r="G2260" s="170">
        <v>5.1022800000000004</v>
      </c>
      <c r="H2260">
        <v>5.2912499999999998</v>
      </c>
      <c r="I2260" s="170">
        <v>4.0729999999999998E-5</v>
      </c>
      <c r="L2260" s="170"/>
      <c r="M2260" s="183">
        <v>0</v>
      </c>
      <c r="N2260" s="111">
        <v>5.1022800000000004</v>
      </c>
      <c r="O2260">
        <v>5.2912499999999998</v>
      </c>
      <c r="P2260" s="170">
        <v>3.6344000000000002E-9</v>
      </c>
      <c r="Q2260" s="170"/>
      <c r="R2260">
        <v>0</v>
      </c>
      <c r="S2260">
        <v>5.1022800000000004</v>
      </c>
      <c r="T2260">
        <v>5.2912499999999998</v>
      </c>
      <c r="U2260" s="170">
        <v>2.2205E-4</v>
      </c>
    </row>
    <row r="2261" spans="1:21" x14ac:dyDescent="0.25">
      <c r="A2261">
        <v>0</v>
      </c>
      <c r="B2261" s="170">
        <v>5.1022800000000004</v>
      </c>
      <c r="C2261" s="170">
        <v>5.4802200000000001</v>
      </c>
      <c r="D2261" s="180">
        <v>2.0072999999999999E-9</v>
      </c>
      <c r="F2261">
        <v>0</v>
      </c>
      <c r="G2261" s="170">
        <v>5.1022800000000004</v>
      </c>
      <c r="H2261">
        <v>5.4802200000000001</v>
      </c>
      <c r="I2261" s="170">
        <v>3.3046999999999997E-5</v>
      </c>
      <c r="L2261" s="170"/>
      <c r="M2261" s="183">
        <v>0</v>
      </c>
      <c r="N2261" s="111">
        <v>5.1022800000000004</v>
      </c>
      <c r="O2261">
        <v>5.4802200000000001</v>
      </c>
      <c r="P2261" s="170">
        <v>3.0408000000000001E-9</v>
      </c>
      <c r="Q2261" s="170"/>
      <c r="R2261">
        <v>0</v>
      </c>
      <c r="S2261">
        <v>5.1022800000000004</v>
      </c>
      <c r="T2261">
        <v>5.4802200000000001</v>
      </c>
      <c r="U2261" s="170">
        <v>2.1493E-4</v>
      </c>
    </row>
    <row r="2262" spans="1:21" x14ac:dyDescent="0.25">
      <c r="A2262">
        <v>0</v>
      </c>
      <c r="B2262" s="170">
        <v>5.1022800000000004</v>
      </c>
      <c r="C2262" s="170">
        <v>5.6691900000000004</v>
      </c>
      <c r="D2262" s="180">
        <v>1.6013E-9</v>
      </c>
      <c r="F2262">
        <v>0</v>
      </c>
      <c r="G2262" s="170">
        <v>5.1022800000000004</v>
      </c>
      <c r="H2262">
        <v>5.6691900000000004</v>
      </c>
      <c r="I2262" s="170">
        <v>2.6616999999999999E-5</v>
      </c>
      <c r="L2262" s="170"/>
      <c r="M2262" s="183">
        <v>0</v>
      </c>
      <c r="N2262" s="111">
        <v>5.1022800000000004</v>
      </c>
      <c r="O2262">
        <v>5.6691900000000004</v>
      </c>
      <c r="P2262" s="170">
        <v>2.5464999999999998E-9</v>
      </c>
      <c r="Q2262" s="170"/>
      <c r="R2262">
        <v>0</v>
      </c>
      <c r="S2262">
        <v>5.1022800000000004</v>
      </c>
      <c r="T2262">
        <v>5.6691900000000004</v>
      </c>
      <c r="U2262" s="170">
        <v>2.0745E-4</v>
      </c>
    </row>
    <row r="2263" spans="1:21" x14ac:dyDescent="0.25">
      <c r="A2263">
        <v>0</v>
      </c>
      <c r="B2263" s="170">
        <v>5.1022800000000004</v>
      </c>
      <c r="C2263" s="170">
        <v>5.8581700000000003</v>
      </c>
      <c r="D2263" s="180">
        <v>1.2711999999999999E-9</v>
      </c>
      <c r="F2263">
        <v>0</v>
      </c>
      <c r="G2263" s="170">
        <v>5.1022800000000004</v>
      </c>
      <c r="H2263">
        <v>5.8581700000000003</v>
      </c>
      <c r="I2263" s="170">
        <v>2.128E-5</v>
      </c>
      <c r="L2263" s="170"/>
      <c r="M2263" s="183">
        <v>0</v>
      </c>
      <c r="N2263" s="111">
        <v>5.1022800000000004</v>
      </c>
      <c r="O2263">
        <v>5.8581700000000003</v>
      </c>
      <c r="P2263" s="170">
        <v>2.1347000000000001E-9</v>
      </c>
      <c r="Q2263" s="170"/>
      <c r="R2263">
        <v>0</v>
      </c>
      <c r="S2263">
        <v>5.1022800000000004</v>
      </c>
      <c r="T2263">
        <v>5.8581700000000003</v>
      </c>
      <c r="U2263" s="170">
        <v>1.9966999999999999E-4</v>
      </c>
    </row>
    <row r="2264" spans="1:21" x14ac:dyDescent="0.25">
      <c r="A2264">
        <v>0</v>
      </c>
      <c r="B2264" s="170">
        <v>5.1022800000000004</v>
      </c>
      <c r="C2264" s="170">
        <v>6.0471399999999997</v>
      </c>
      <c r="D2264" s="180">
        <v>1.0035999999999999E-9</v>
      </c>
      <c r="F2264">
        <v>0</v>
      </c>
      <c r="G2264" s="170">
        <v>5.1022800000000004</v>
      </c>
      <c r="H2264">
        <v>6.0471399999999997</v>
      </c>
      <c r="I2264" s="170">
        <v>1.6889E-5</v>
      </c>
      <c r="L2264" s="170"/>
      <c r="M2264" s="183">
        <v>0</v>
      </c>
      <c r="N2264" s="111">
        <v>5.1022800000000004</v>
      </c>
      <c r="O2264">
        <v>6.0471399999999997</v>
      </c>
      <c r="P2264" s="170">
        <v>1.7916999999999999E-9</v>
      </c>
      <c r="Q2264" s="170"/>
      <c r="R2264">
        <v>0</v>
      </c>
      <c r="S2264">
        <v>5.1022800000000004</v>
      </c>
      <c r="T2264">
        <v>6.0471399999999997</v>
      </c>
      <c r="U2264" s="170">
        <v>1.9165E-4</v>
      </c>
    </row>
    <row r="2265" spans="1:21" x14ac:dyDescent="0.25">
      <c r="A2265">
        <v>0</v>
      </c>
      <c r="B2265" s="170">
        <v>5.1022800000000004</v>
      </c>
      <c r="C2265" s="170">
        <v>6.23611</v>
      </c>
      <c r="D2265" s="180">
        <v>7.8772000000000005E-10</v>
      </c>
      <c r="F2265">
        <v>0</v>
      </c>
      <c r="G2265" s="170">
        <v>5.1022800000000004</v>
      </c>
      <c r="H2265">
        <v>6.23611</v>
      </c>
      <c r="I2265" s="170">
        <v>1.3305000000000001E-5</v>
      </c>
      <c r="L2265" s="170"/>
      <c r="M2265" s="183">
        <v>0</v>
      </c>
      <c r="N2265" s="111">
        <v>5.1022800000000004</v>
      </c>
      <c r="O2265">
        <v>6.23611</v>
      </c>
      <c r="P2265" s="170">
        <v>1.5062E-9</v>
      </c>
      <c r="Q2265" s="170"/>
      <c r="R2265">
        <v>0</v>
      </c>
      <c r="S2265">
        <v>5.1022800000000004</v>
      </c>
      <c r="T2265">
        <v>6.23611</v>
      </c>
      <c r="U2265" s="170">
        <v>1.8343999999999999E-4</v>
      </c>
    </row>
    <row r="2266" spans="1:21" x14ac:dyDescent="0.25">
      <c r="A2266">
        <v>0</v>
      </c>
      <c r="B2266" s="170">
        <v>5.1022800000000004</v>
      </c>
      <c r="C2266" s="170">
        <v>6.42509</v>
      </c>
      <c r="D2266" s="180">
        <v>6.1439999999999997E-10</v>
      </c>
      <c r="F2266">
        <v>0</v>
      </c>
      <c r="G2266" s="170">
        <v>5.1022800000000004</v>
      </c>
      <c r="H2266">
        <v>6.42509</v>
      </c>
      <c r="I2266" s="170">
        <v>1.0406E-5</v>
      </c>
      <c r="L2266" s="170"/>
      <c r="M2266" s="183">
        <v>0</v>
      </c>
      <c r="N2266" s="111">
        <v>5.1022800000000004</v>
      </c>
      <c r="O2266">
        <v>6.42509</v>
      </c>
      <c r="P2266" s="170">
        <v>1.2690000000000001E-9</v>
      </c>
      <c r="Q2266" s="170"/>
      <c r="R2266">
        <v>0</v>
      </c>
      <c r="S2266">
        <v>5.1022800000000004</v>
      </c>
      <c r="T2266">
        <v>6.42509</v>
      </c>
      <c r="U2266" s="170">
        <v>1.751E-4</v>
      </c>
    </row>
    <row r="2267" spans="1:21" x14ac:dyDescent="0.25">
      <c r="A2267">
        <v>0</v>
      </c>
      <c r="B2267" s="170">
        <v>5.1022800000000004</v>
      </c>
      <c r="C2267" s="170">
        <v>6.6140600000000003</v>
      </c>
      <c r="D2267" s="180">
        <v>4.7607999999999997E-10</v>
      </c>
      <c r="F2267">
        <v>0</v>
      </c>
      <c r="G2267" s="170">
        <v>5.1022800000000004</v>
      </c>
      <c r="H2267">
        <v>6.6140600000000003</v>
      </c>
      <c r="I2267" s="170">
        <v>8.0780999999999998E-6</v>
      </c>
      <c r="L2267" s="170"/>
      <c r="M2267" s="183">
        <v>0</v>
      </c>
      <c r="N2267" s="111">
        <v>5.1022800000000004</v>
      </c>
      <c r="O2267">
        <v>6.6140600000000003</v>
      </c>
      <c r="P2267" s="170">
        <v>1.0719E-9</v>
      </c>
      <c r="Q2267" s="170"/>
      <c r="R2267">
        <v>0</v>
      </c>
      <c r="S2267">
        <v>5.1022800000000004</v>
      </c>
      <c r="T2267">
        <v>6.6140600000000003</v>
      </c>
      <c r="U2267" s="170">
        <v>1.6668E-4</v>
      </c>
    </row>
    <row r="2268" spans="1:21" x14ac:dyDescent="0.25">
      <c r="A2268">
        <v>0</v>
      </c>
      <c r="B2268" s="170">
        <v>5.1022800000000004</v>
      </c>
      <c r="C2268" s="170">
        <v>6.8030299999999997</v>
      </c>
      <c r="D2268" s="180">
        <v>3.6640999999999998E-10</v>
      </c>
      <c r="F2268">
        <v>0</v>
      </c>
      <c r="G2268" s="170">
        <v>5.1022800000000004</v>
      </c>
      <c r="H2268">
        <v>6.8030299999999997</v>
      </c>
      <c r="I2268" s="170">
        <v>6.2253000000000003E-6</v>
      </c>
      <c r="L2268" s="170"/>
      <c r="M2268" s="183">
        <v>0</v>
      </c>
      <c r="N2268" s="111">
        <v>5.1022800000000004</v>
      </c>
      <c r="O2268">
        <v>6.8030299999999997</v>
      </c>
      <c r="P2268" s="170">
        <v>9.0846999999999997E-10</v>
      </c>
      <c r="Q2268" s="170"/>
      <c r="R2268">
        <v>0</v>
      </c>
      <c r="S2268">
        <v>5.1022800000000004</v>
      </c>
      <c r="T2268">
        <v>6.8030299999999997</v>
      </c>
      <c r="U2268" s="170">
        <v>1.5823000000000001E-4</v>
      </c>
    </row>
    <row r="2269" spans="1:21" x14ac:dyDescent="0.25">
      <c r="A2269">
        <v>0</v>
      </c>
      <c r="B2269" s="170">
        <v>5.1022800000000004</v>
      </c>
      <c r="C2269" s="170">
        <v>6.9920099999999996</v>
      </c>
      <c r="D2269" s="180">
        <v>2.8006000000000001E-10</v>
      </c>
      <c r="F2269">
        <v>0</v>
      </c>
      <c r="G2269" s="170">
        <v>5.1022800000000004</v>
      </c>
      <c r="H2269">
        <v>6.9920099999999996</v>
      </c>
      <c r="I2269" s="170">
        <v>4.7624000000000003E-6</v>
      </c>
      <c r="L2269" s="170"/>
      <c r="M2269" s="183">
        <v>0</v>
      </c>
      <c r="N2269" s="111">
        <v>5.1022800000000004</v>
      </c>
      <c r="O2269">
        <v>6.9920099999999996</v>
      </c>
      <c r="P2269" s="170">
        <v>7.7291999999999995E-10</v>
      </c>
      <c r="Q2269" s="170"/>
      <c r="R2269">
        <v>0</v>
      </c>
      <c r="S2269">
        <v>5.1022800000000004</v>
      </c>
      <c r="T2269">
        <v>6.9920099999999996</v>
      </c>
      <c r="U2269" s="170">
        <v>1.4980000000000001E-4</v>
      </c>
    </row>
    <row r="2270" spans="1:21" x14ac:dyDescent="0.25">
      <c r="A2270">
        <v>0</v>
      </c>
      <c r="B2270" s="170">
        <v>5.1022800000000004</v>
      </c>
      <c r="C2270" s="170">
        <v>7.1809799999999999</v>
      </c>
      <c r="D2270" s="180">
        <v>2.1255000000000001E-10</v>
      </c>
      <c r="F2270">
        <v>0</v>
      </c>
      <c r="G2270" s="170">
        <v>5.1022800000000004</v>
      </c>
      <c r="H2270">
        <v>7.1809799999999999</v>
      </c>
      <c r="I2270" s="170">
        <v>3.6165999999999998E-6</v>
      </c>
      <c r="L2270" s="170"/>
      <c r="M2270" s="183">
        <v>0</v>
      </c>
      <c r="N2270" s="111">
        <v>5.1022800000000004</v>
      </c>
      <c r="O2270">
        <v>7.1809799999999999</v>
      </c>
      <c r="P2270" s="170">
        <v>6.6050000000000005E-10</v>
      </c>
      <c r="Q2270" s="170"/>
      <c r="R2270">
        <v>0</v>
      </c>
      <c r="S2270">
        <v>5.1022800000000004</v>
      </c>
      <c r="T2270">
        <v>7.1809799999999999</v>
      </c>
      <c r="U2270" s="170">
        <v>1.4145E-4</v>
      </c>
    </row>
    <row r="2271" spans="1:21" x14ac:dyDescent="0.25">
      <c r="A2271">
        <v>0</v>
      </c>
      <c r="B2271" s="170">
        <v>5.1022800000000004</v>
      </c>
      <c r="C2271" s="170">
        <v>7.3699500000000002</v>
      </c>
      <c r="D2271" s="180">
        <v>1.6017E-10</v>
      </c>
      <c r="F2271">
        <v>0</v>
      </c>
      <c r="G2271" s="170">
        <v>5.1022800000000004</v>
      </c>
      <c r="H2271">
        <v>7.3699500000000002</v>
      </c>
      <c r="I2271" s="170">
        <v>2.7263999999999998E-6</v>
      </c>
      <c r="L2271" s="170"/>
      <c r="M2271" s="183">
        <v>0</v>
      </c>
      <c r="N2271" s="111">
        <v>5.1022800000000004</v>
      </c>
      <c r="O2271">
        <v>7.3699500000000002</v>
      </c>
      <c r="P2271" s="170">
        <v>5.6716000000000003E-10</v>
      </c>
      <c r="Q2271" s="170"/>
      <c r="R2271">
        <v>0</v>
      </c>
      <c r="S2271">
        <v>5.1022800000000004</v>
      </c>
      <c r="T2271">
        <v>7.3699500000000002</v>
      </c>
      <c r="U2271" s="170">
        <v>1.3322E-4</v>
      </c>
    </row>
    <row r="2272" spans="1:21" x14ac:dyDescent="0.25">
      <c r="A2272">
        <v>0</v>
      </c>
      <c r="B2272" s="170">
        <v>5.1022800000000004</v>
      </c>
      <c r="C2272" s="170">
        <v>7.5589199999999996</v>
      </c>
      <c r="D2272" s="180">
        <v>1.1982000000000001E-10</v>
      </c>
      <c r="F2272">
        <v>0</v>
      </c>
      <c r="G2272" s="170">
        <v>5.1022800000000004</v>
      </c>
      <c r="H2272">
        <v>7.5589199999999996</v>
      </c>
      <c r="I2272" s="170">
        <v>2.0403000000000002E-6</v>
      </c>
      <c r="L2272" s="170"/>
      <c r="M2272" s="183">
        <v>0</v>
      </c>
      <c r="N2272" s="111">
        <v>5.1022800000000004</v>
      </c>
      <c r="O2272">
        <v>7.5589199999999996</v>
      </c>
      <c r="P2272" s="170">
        <v>4.8951E-10</v>
      </c>
      <c r="Q2272" s="170"/>
      <c r="R2272">
        <v>0</v>
      </c>
      <c r="S2272">
        <v>5.1022800000000004</v>
      </c>
      <c r="T2272">
        <v>7.5589199999999996</v>
      </c>
      <c r="U2272" s="170">
        <v>1.2514000000000001E-4</v>
      </c>
    </row>
    <row r="2273" spans="1:21" x14ac:dyDescent="0.25">
      <c r="A2273">
        <v>0</v>
      </c>
      <c r="B2273" s="170">
        <v>5.1022800000000004</v>
      </c>
      <c r="C2273" s="170">
        <v>7.7478999999999996</v>
      </c>
      <c r="D2273" s="180">
        <v>8.8998999999999994E-11</v>
      </c>
      <c r="F2273">
        <v>0</v>
      </c>
      <c r="G2273" s="170">
        <v>5.1022800000000004</v>
      </c>
      <c r="H2273">
        <v>7.7478999999999996</v>
      </c>
      <c r="I2273" s="170">
        <v>1.5156999999999999E-6</v>
      </c>
      <c r="L2273" s="170"/>
      <c r="M2273" s="183">
        <v>0</v>
      </c>
      <c r="N2273" s="111">
        <v>5.1022800000000004</v>
      </c>
      <c r="O2273">
        <v>7.7478999999999996</v>
      </c>
      <c r="P2273" s="170">
        <v>4.2472999999999999E-10</v>
      </c>
      <c r="Q2273" s="170"/>
      <c r="R2273">
        <v>0</v>
      </c>
      <c r="S2273">
        <v>5.1022800000000004</v>
      </c>
      <c r="T2273">
        <v>7.7478999999999996</v>
      </c>
      <c r="U2273" s="170">
        <v>1.1726E-4</v>
      </c>
    </row>
    <row r="2274" spans="1:21" x14ac:dyDescent="0.25">
      <c r="A2274">
        <v>0</v>
      </c>
      <c r="B2274" s="170">
        <v>5.1022800000000004</v>
      </c>
      <c r="C2274" s="170">
        <v>7.9368699999999999</v>
      </c>
      <c r="D2274" s="180">
        <v>6.5623000000000002E-11</v>
      </c>
      <c r="F2274">
        <v>0</v>
      </c>
      <c r="G2274" s="170">
        <v>5.1022800000000004</v>
      </c>
      <c r="H2274">
        <v>7.9368699999999999</v>
      </c>
      <c r="I2274" s="170">
        <v>1.1176999999999999E-6</v>
      </c>
      <c r="L2274" s="170"/>
      <c r="M2274" s="183">
        <v>0</v>
      </c>
      <c r="N2274" s="111">
        <v>5.1022800000000004</v>
      </c>
      <c r="O2274">
        <v>7.9368699999999999</v>
      </c>
      <c r="P2274" s="170">
        <v>3.7045999999999998E-10</v>
      </c>
      <c r="Q2274" s="170"/>
      <c r="R2274">
        <v>0</v>
      </c>
      <c r="S2274">
        <v>5.1022800000000004</v>
      </c>
      <c r="T2274">
        <v>7.9368699999999999</v>
      </c>
      <c r="U2274" s="170">
        <v>1.0959999999999999E-4</v>
      </c>
    </row>
    <row r="2275" spans="1:21" x14ac:dyDescent="0.25">
      <c r="A2275">
        <v>0</v>
      </c>
      <c r="B2275" s="170">
        <v>5.1022800000000004</v>
      </c>
      <c r="C2275" s="170">
        <v>8.1258400000000002</v>
      </c>
      <c r="D2275" s="180">
        <v>4.8036000000000001E-11</v>
      </c>
      <c r="F2275">
        <v>0</v>
      </c>
      <c r="G2275" s="170">
        <v>5.1022800000000004</v>
      </c>
      <c r="H2275">
        <v>8.1258400000000002</v>
      </c>
      <c r="I2275" s="170">
        <v>8.1819999999999995E-7</v>
      </c>
      <c r="L2275" s="170"/>
      <c r="M2275" s="183">
        <v>0</v>
      </c>
      <c r="N2275" s="111">
        <v>5.1022800000000004</v>
      </c>
      <c r="O2275">
        <v>8.1258400000000002</v>
      </c>
      <c r="P2275" s="170">
        <v>3.2477000000000001E-10</v>
      </c>
      <c r="Q2275" s="170"/>
      <c r="R2275">
        <v>0</v>
      </c>
      <c r="S2275">
        <v>5.1022800000000004</v>
      </c>
      <c r="T2275">
        <v>8.1258400000000002</v>
      </c>
      <c r="U2275" s="170">
        <v>1.0218E-4</v>
      </c>
    </row>
    <row r="2276" spans="1:21" x14ac:dyDescent="0.25">
      <c r="A2276">
        <v>0</v>
      </c>
      <c r="B2276" s="170">
        <v>5.1022800000000004</v>
      </c>
      <c r="C2276" s="170">
        <v>8.3148199999999992</v>
      </c>
      <c r="D2276" s="180">
        <v>3.4905000000000001E-11</v>
      </c>
      <c r="F2276">
        <v>0</v>
      </c>
      <c r="G2276" s="170">
        <v>5.1022800000000004</v>
      </c>
      <c r="H2276">
        <v>8.3148199999999992</v>
      </c>
      <c r="I2276" s="170">
        <v>5.9457999999999997E-7</v>
      </c>
      <c r="L2276" s="170"/>
      <c r="M2276" s="183">
        <v>0</v>
      </c>
      <c r="N2276" s="111">
        <v>5.1022800000000004</v>
      </c>
      <c r="O2276">
        <v>8.3148199999999992</v>
      </c>
      <c r="P2276" s="170">
        <v>2.8608000000000001E-10</v>
      </c>
      <c r="Q2276" s="170"/>
      <c r="R2276">
        <v>0</v>
      </c>
      <c r="S2276">
        <v>5.1022800000000004</v>
      </c>
      <c r="T2276">
        <v>8.3148199999999992</v>
      </c>
      <c r="U2276" s="170">
        <v>9.5043999999999993E-5</v>
      </c>
    </row>
    <row r="2277" spans="1:21" x14ac:dyDescent="0.25">
      <c r="A2277">
        <v>0</v>
      </c>
      <c r="B2277" s="170">
        <v>5.1022800000000004</v>
      </c>
      <c r="C2277" s="170">
        <v>8.5037900000000004</v>
      </c>
      <c r="D2277" s="180">
        <v>2.5178999999999998E-11</v>
      </c>
      <c r="F2277">
        <v>0</v>
      </c>
      <c r="G2277" s="170">
        <v>5.1022800000000004</v>
      </c>
      <c r="H2277">
        <v>8.5037900000000004</v>
      </c>
      <c r="I2277" s="170">
        <v>4.2890999999999999E-7</v>
      </c>
      <c r="L2277" s="170"/>
      <c r="M2277" s="183">
        <v>0</v>
      </c>
      <c r="N2277" s="111">
        <v>5.1022800000000004</v>
      </c>
      <c r="O2277">
        <v>8.5037900000000004</v>
      </c>
      <c r="P2277" s="170">
        <v>2.5309999999999998E-10</v>
      </c>
      <c r="Q2277" s="170"/>
      <c r="R2277">
        <v>0</v>
      </c>
      <c r="S2277">
        <v>5.1022800000000004</v>
      </c>
      <c r="T2277">
        <v>8.5037900000000004</v>
      </c>
      <c r="U2277" s="170">
        <v>8.8194000000000003E-5</v>
      </c>
    </row>
    <row r="2278" spans="1:21" x14ac:dyDescent="0.25">
      <c r="A2278">
        <v>0</v>
      </c>
      <c r="B2278" s="170">
        <v>5.1022800000000004</v>
      </c>
      <c r="C2278" s="170">
        <v>8.6927599999999998</v>
      </c>
      <c r="D2278" s="180">
        <v>1.8030000000000001E-11</v>
      </c>
      <c r="F2278">
        <v>0</v>
      </c>
      <c r="G2278" s="170">
        <v>5.1022800000000004</v>
      </c>
      <c r="H2278">
        <v>8.6927599999999998</v>
      </c>
      <c r="I2278" s="170">
        <v>3.0714999999999999E-7</v>
      </c>
      <c r="L2278" s="170"/>
      <c r="M2278" s="183">
        <v>0</v>
      </c>
      <c r="N2278" s="111">
        <v>5.1022800000000004</v>
      </c>
      <c r="O2278">
        <v>8.6927599999999998</v>
      </c>
      <c r="P2278" s="170">
        <v>2.2479999999999999E-10</v>
      </c>
      <c r="Q2278" s="170"/>
      <c r="R2278">
        <v>0</v>
      </c>
      <c r="S2278">
        <v>5.1022800000000004</v>
      </c>
      <c r="T2278">
        <v>8.6927599999999998</v>
      </c>
      <c r="U2278" s="170">
        <v>8.1648000000000002E-5</v>
      </c>
    </row>
    <row r="2279" spans="1:21" x14ac:dyDescent="0.25">
      <c r="A2279">
        <v>0</v>
      </c>
      <c r="B2279" s="170">
        <v>5.1022800000000004</v>
      </c>
      <c r="C2279" s="170">
        <v>8.8817400000000006</v>
      </c>
      <c r="D2279" s="180">
        <v>1.2816999999999999E-11</v>
      </c>
      <c r="F2279">
        <v>0</v>
      </c>
      <c r="G2279" s="170">
        <v>5.1022800000000004</v>
      </c>
      <c r="H2279">
        <v>8.8817400000000006</v>
      </c>
      <c r="I2279" s="170">
        <v>2.1834000000000001E-7</v>
      </c>
      <c r="L2279" s="170"/>
      <c r="M2279" s="183">
        <v>0</v>
      </c>
      <c r="N2279" s="111">
        <v>5.1022800000000004</v>
      </c>
      <c r="O2279">
        <v>8.8817400000000006</v>
      </c>
      <c r="P2279" s="170">
        <v>2.0034E-10</v>
      </c>
      <c r="Q2279" s="170"/>
      <c r="R2279">
        <v>0</v>
      </c>
      <c r="S2279">
        <v>5.1022800000000004</v>
      </c>
      <c r="T2279">
        <v>8.8817400000000006</v>
      </c>
      <c r="U2279" s="170">
        <v>7.5414999999999995E-5</v>
      </c>
    </row>
    <row r="2280" spans="1:21" x14ac:dyDescent="0.25">
      <c r="A2280">
        <v>0</v>
      </c>
      <c r="B2280" s="170">
        <v>5.1022800000000004</v>
      </c>
      <c r="C2280" s="170">
        <v>9.0707100000000001</v>
      </c>
      <c r="D2280" s="180">
        <v>9.0445000000000001E-12</v>
      </c>
      <c r="F2280">
        <v>0</v>
      </c>
      <c r="G2280" s="170">
        <v>5.1022800000000004</v>
      </c>
      <c r="H2280">
        <v>9.0707100000000001</v>
      </c>
      <c r="I2280" s="170">
        <v>1.5407E-7</v>
      </c>
      <c r="L2280" s="170"/>
      <c r="M2280" s="183">
        <v>0</v>
      </c>
      <c r="N2280" s="111">
        <v>5.1022800000000004</v>
      </c>
      <c r="O2280">
        <v>9.0707100000000001</v>
      </c>
      <c r="P2280" s="170">
        <v>1.7903E-10</v>
      </c>
      <c r="Q2280" s="170"/>
      <c r="R2280">
        <v>0</v>
      </c>
      <c r="S2280">
        <v>5.1022800000000004</v>
      </c>
      <c r="T2280">
        <v>9.0707100000000001</v>
      </c>
      <c r="U2280" s="170">
        <v>6.9500999999999997E-5</v>
      </c>
    </row>
    <row r="2281" spans="1:21" x14ac:dyDescent="0.25">
      <c r="A2281">
        <v>0</v>
      </c>
      <c r="B2281" s="170">
        <v>5.1022800000000004</v>
      </c>
      <c r="C2281" s="170">
        <v>9.2596799999999995</v>
      </c>
      <c r="D2281" s="180">
        <v>6.3357000000000002E-12</v>
      </c>
      <c r="F2281">
        <v>0</v>
      </c>
      <c r="G2281" s="170">
        <v>5.1022800000000004</v>
      </c>
      <c r="H2281">
        <v>9.2596799999999995</v>
      </c>
      <c r="I2281" s="170">
        <v>1.0793E-7</v>
      </c>
      <c r="L2281" s="170"/>
      <c r="M2281" s="183">
        <v>0</v>
      </c>
      <c r="N2281" s="111">
        <v>5.1022800000000004</v>
      </c>
      <c r="O2281">
        <v>9.2596799999999995</v>
      </c>
      <c r="P2281" s="170">
        <v>1.6034999999999999E-10</v>
      </c>
      <c r="Q2281" s="170"/>
      <c r="R2281">
        <v>0</v>
      </c>
      <c r="S2281">
        <v>5.1022800000000004</v>
      </c>
      <c r="T2281">
        <v>9.2596799999999995</v>
      </c>
      <c r="U2281" s="170">
        <v>6.3909000000000001E-5</v>
      </c>
    </row>
    <row r="2282" spans="1:21" x14ac:dyDescent="0.25">
      <c r="A2282">
        <v>0</v>
      </c>
      <c r="B2282" s="170">
        <v>5.2912499999999998</v>
      </c>
      <c r="C2282" s="170">
        <v>-1.8897299999999999</v>
      </c>
      <c r="D2282" s="180">
        <v>8.0011000000000001E-8</v>
      </c>
      <c r="F2282">
        <v>0</v>
      </c>
      <c r="G2282" s="170">
        <v>5.2912499999999998</v>
      </c>
      <c r="H2282">
        <v>-1.8897299999999999</v>
      </c>
      <c r="I2282" s="170">
        <v>4.0226999999999998E-4</v>
      </c>
      <c r="L2282" s="170"/>
      <c r="M2282" s="183">
        <v>0</v>
      </c>
      <c r="N2282" s="111">
        <v>5.2912499999999998</v>
      </c>
      <c r="O2282">
        <v>-1.8897299999999999</v>
      </c>
      <c r="P2282" s="170">
        <v>8.2683E-8</v>
      </c>
      <c r="Q2282" s="170"/>
      <c r="R2282">
        <v>0</v>
      </c>
      <c r="S2282">
        <v>5.2912499999999998</v>
      </c>
      <c r="T2282">
        <v>-1.8897299999999999</v>
      </c>
      <c r="U2282" s="170">
        <v>2.6836999999999998E-4</v>
      </c>
    </row>
    <row r="2283" spans="1:21" x14ac:dyDescent="0.25">
      <c r="A2283">
        <v>0</v>
      </c>
      <c r="B2283" s="170">
        <v>5.2912499999999998</v>
      </c>
      <c r="C2283" s="170">
        <v>-1.70075</v>
      </c>
      <c r="D2283" s="180">
        <v>9.4861000000000005E-8</v>
      </c>
      <c r="F2283">
        <v>0</v>
      </c>
      <c r="G2283" s="170">
        <v>5.2912499999999998</v>
      </c>
      <c r="H2283">
        <v>-1.70075</v>
      </c>
      <c r="I2283" s="170">
        <v>4.3041999999999999E-4</v>
      </c>
      <c r="L2283" s="170"/>
      <c r="M2283" s="183">
        <v>0</v>
      </c>
      <c r="N2283" s="111">
        <v>5.2912499999999998</v>
      </c>
      <c r="O2283">
        <v>-1.70075</v>
      </c>
      <c r="P2283" s="170">
        <v>9.7455999999999996E-8</v>
      </c>
      <c r="Q2283" s="170"/>
      <c r="R2283">
        <v>0</v>
      </c>
      <c r="S2283">
        <v>5.2912499999999998</v>
      </c>
      <c r="T2283">
        <v>-1.70075</v>
      </c>
      <c r="U2283" s="170">
        <v>2.6785999999999997E-4</v>
      </c>
    </row>
    <row r="2284" spans="1:21" x14ac:dyDescent="0.25">
      <c r="A2284">
        <v>0</v>
      </c>
      <c r="B2284" s="170">
        <v>5.2912499999999998</v>
      </c>
      <c r="C2284" s="170">
        <v>-1.5117799999999999</v>
      </c>
      <c r="D2284" s="180">
        <v>1.1102E-7</v>
      </c>
      <c r="F2284">
        <v>0</v>
      </c>
      <c r="G2284" s="170">
        <v>5.2912499999999998</v>
      </c>
      <c r="H2284">
        <v>-1.5117799999999999</v>
      </c>
      <c r="I2284" s="170">
        <v>4.5717000000000002E-4</v>
      </c>
      <c r="L2284" s="170"/>
      <c r="M2284" s="183">
        <v>0</v>
      </c>
      <c r="N2284" s="111">
        <v>5.2912499999999998</v>
      </c>
      <c r="O2284">
        <v>-1.5117799999999999</v>
      </c>
      <c r="P2284" s="170">
        <v>1.135E-7</v>
      </c>
      <c r="Q2284" s="170"/>
      <c r="R2284">
        <v>0</v>
      </c>
      <c r="S2284">
        <v>5.2912499999999998</v>
      </c>
      <c r="T2284">
        <v>-1.5117799999999999</v>
      </c>
      <c r="U2284" s="170">
        <v>2.6725000000000002E-4</v>
      </c>
    </row>
    <row r="2285" spans="1:21" x14ac:dyDescent="0.25">
      <c r="A2285">
        <v>0</v>
      </c>
      <c r="B2285" s="170">
        <v>5.2912499999999998</v>
      </c>
      <c r="C2285" s="170">
        <v>-1.32281</v>
      </c>
      <c r="D2285" s="180">
        <v>1.2804E-7</v>
      </c>
      <c r="F2285">
        <v>0</v>
      </c>
      <c r="G2285" s="170">
        <v>5.2912499999999998</v>
      </c>
      <c r="H2285">
        <v>-1.32281</v>
      </c>
      <c r="I2285" s="170">
        <v>4.8207000000000002E-4</v>
      </c>
      <c r="L2285" s="170"/>
      <c r="M2285" s="183">
        <v>0</v>
      </c>
      <c r="N2285" s="111">
        <v>5.2912499999999998</v>
      </c>
      <c r="O2285">
        <v>-1.32281</v>
      </c>
      <c r="P2285" s="170">
        <v>1.3038999999999999E-7</v>
      </c>
      <c r="Q2285" s="170"/>
      <c r="R2285">
        <v>0</v>
      </c>
      <c r="S2285">
        <v>5.2912499999999998</v>
      </c>
      <c r="T2285">
        <v>-1.32281</v>
      </c>
      <c r="U2285" s="170">
        <v>2.6658999999999998E-4</v>
      </c>
    </row>
    <row r="2286" spans="1:21" x14ac:dyDescent="0.25">
      <c r="A2286">
        <v>0</v>
      </c>
      <c r="B2286" s="170">
        <v>5.2912499999999998</v>
      </c>
      <c r="C2286" s="170">
        <v>-1.1338299999999999</v>
      </c>
      <c r="D2286" s="180">
        <v>1.4531E-7</v>
      </c>
      <c r="F2286">
        <v>0</v>
      </c>
      <c r="G2286" s="170">
        <v>5.2912499999999998</v>
      </c>
      <c r="H2286">
        <v>-1.1338299999999999</v>
      </c>
      <c r="I2286" s="170">
        <v>5.0467000000000003E-4</v>
      </c>
      <c r="L2286" s="170"/>
      <c r="M2286" s="183">
        <v>0</v>
      </c>
      <c r="N2286" s="111">
        <v>5.2912499999999998</v>
      </c>
      <c r="O2286">
        <v>-1.1338299999999999</v>
      </c>
      <c r="P2286" s="170">
        <v>1.4751E-7</v>
      </c>
      <c r="Q2286" s="170"/>
      <c r="R2286">
        <v>0</v>
      </c>
      <c r="S2286">
        <v>5.2912499999999998</v>
      </c>
      <c r="T2286">
        <v>-1.1338299999999999</v>
      </c>
      <c r="U2286" s="170">
        <v>2.6592E-4</v>
      </c>
    </row>
    <row r="2287" spans="1:21" x14ac:dyDescent="0.25">
      <c r="A2287">
        <v>0</v>
      </c>
      <c r="B2287" s="170">
        <v>5.2912499999999998</v>
      </c>
      <c r="C2287" s="170">
        <v>-0.94486000000000003</v>
      </c>
      <c r="D2287" s="180">
        <v>1.6206999999999999E-7</v>
      </c>
      <c r="F2287">
        <v>0</v>
      </c>
      <c r="G2287" s="170">
        <v>5.2912499999999998</v>
      </c>
      <c r="H2287">
        <v>-0.94486000000000003</v>
      </c>
      <c r="I2287" s="170">
        <v>5.2455999999999998E-4</v>
      </c>
      <c r="L2287" s="170"/>
      <c r="M2287" s="183">
        <v>0</v>
      </c>
      <c r="N2287" s="111">
        <v>5.2912499999999998</v>
      </c>
      <c r="O2287">
        <v>-0.94486000000000003</v>
      </c>
      <c r="P2287" s="170">
        <v>1.6411999999999999E-7</v>
      </c>
      <c r="Q2287" s="170"/>
      <c r="R2287">
        <v>0</v>
      </c>
      <c r="S2287">
        <v>5.2912499999999998</v>
      </c>
      <c r="T2287">
        <v>-0.94486000000000003</v>
      </c>
      <c r="U2287" s="170">
        <v>2.6528000000000001E-4</v>
      </c>
    </row>
    <row r="2288" spans="1:21" x14ac:dyDescent="0.25">
      <c r="A2288">
        <v>0</v>
      </c>
      <c r="B2288" s="170">
        <v>5.2912499999999998</v>
      </c>
      <c r="C2288" s="170">
        <v>-0.75588999999999995</v>
      </c>
      <c r="D2288" s="180">
        <v>1.7746999999999999E-7</v>
      </c>
      <c r="F2288">
        <v>0</v>
      </c>
      <c r="G2288" s="170">
        <v>5.2912499999999998</v>
      </c>
      <c r="H2288">
        <v>-0.75588999999999995</v>
      </c>
      <c r="I2288" s="170">
        <v>5.4138000000000005E-4</v>
      </c>
      <c r="L2288" s="170"/>
      <c r="M2288" s="183">
        <v>0</v>
      </c>
      <c r="N2288" s="111">
        <v>5.2912499999999998</v>
      </c>
      <c r="O2288">
        <v>-0.75588999999999995</v>
      </c>
      <c r="P2288" s="170">
        <v>1.7937E-7</v>
      </c>
      <c r="Q2288" s="170"/>
      <c r="R2288">
        <v>0</v>
      </c>
      <c r="S2288">
        <v>5.2912499999999998</v>
      </c>
      <c r="T2288">
        <v>-0.75588999999999995</v>
      </c>
      <c r="U2288" s="170">
        <v>2.6470999999999998E-4</v>
      </c>
    </row>
    <row r="2289" spans="1:21" x14ac:dyDescent="0.25">
      <c r="A2289">
        <v>0</v>
      </c>
      <c r="B2289" s="170">
        <v>5.2912499999999998</v>
      </c>
      <c r="C2289" s="170">
        <v>-0.56691999999999998</v>
      </c>
      <c r="D2289" s="180">
        <v>1.9062E-7</v>
      </c>
      <c r="F2289">
        <v>0</v>
      </c>
      <c r="G2289" s="170">
        <v>5.2912499999999998</v>
      </c>
      <c r="H2289">
        <v>-0.56691999999999998</v>
      </c>
      <c r="I2289" s="170">
        <v>5.5480000000000004E-4</v>
      </c>
      <c r="L2289" s="170"/>
      <c r="M2289" s="183">
        <v>0</v>
      </c>
      <c r="N2289" s="111">
        <v>5.2912499999999998</v>
      </c>
      <c r="O2289">
        <v>-0.56691999999999998</v>
      </c>
      <c r="P2289" s="170">
        <v>1.9238999999999999E-7</v>
      </c>
      <c r="Q2289" s="170"/>
      <c r="R2289">
        <v>0</v>
      </c>
      <c r="S2289">
        <v>5.2912499999999998</v>
      </c>
      <c r="T2289">
        <v>-0.56691999999999998</v>
      </c>
      <c r="U2289" s="170">
        <v>2.6424E-4</v>
      </c>
    </row>
    <row r="2290" spans="1:21" x14ac:dyDescent="0.25">
      <c r="A2290">
        <v>0</v>
      </c>
      <c r="B2290" s="170">
        <v>5.2912499999999998</v>
      </c>
      <c r="C2290" s="170">
        <v>-0.37794</v>
      </c>
      <c r="D2290" s="180">
        <v>2.0069999999999999E-7</v>
      </c>
      <c r="F2290">
        <v>0</v>
      </c>
      <c r="G2290" s="170">
        <v>5.2912499999999998</v>
      </c>
      <c r="H2290">
        <v>-0.37794</v>
      </c>
      <c r="I2290" s="170">
        <v>5.6457000000000002E-4</v>
      </c>
      <c r="L2290" s="170"/>
      <c r="M2290" s="183">
        <v>0</v>
      </c>
      <c r="N2290" s="111">
        <v>5.2912499999999998</v>
      </c>
      <c r="O2290">
        <v>-0.37794</v>
      </c>
      <c r="P2290" s="170">
        <v>2.0237E-7</v>
      </c>
      <c r="Q2290" s="170"/>
      <c r="R2290">
        <v>0</v>
      </c>
      <c r="S2290">
        <v>5.2912499999999998</v>
      </c>
      <c r="T2290">
        <v>-0.37794</v>
      </c>
      <c r="U2290" s="170">
        <v>2.6387999999999997E-4</v>
      </c>
    </row>
    <row r="2291" spans="1:21" x14ac:dyDescent="0.25">
      <c r="A2291">
        <v>0</v>
      </c>
      <c r="B2291" s="170">
        <v>5.2912499999999998</v>
      </c>
      <c r="C2291" s="170">
        <v>-0.18897</v>
      </c>
      <c r="D2291" s="180">
        <v>2.0704000000000001E-7</v>
      </c>
      <c r="F2291">
        <v>0</v>
      </c>
      <c r="G2291" s="170">
        <v>5.2912499999999998</v>
      </c>
      <c r="H2291">
        <v>-0.18897</v>
      </c>
      <c r="I2291" s="170">
        <v>5.7050999999999998E-4</v>
      </c>
      <c r="L2291" s="170"/>
      <c r="M2291" s="183">
        <v>0</v>
      </c>
      <c r="N2291" s="111">
        <v>5.2912499999999998</v>
      </c>
      <c r="O2291">
        <v>-0.18897</v>
      </c>
      <c r="P2291" s="170">
        <v>2.0865000000000001E-7</v>
      </c>
      <c r="Q2291" s="170"/>
      <c r="R2291">
        <v>0</v>
      </c>
      <c r="S2291">
        <v>5.2912499999999998</v>
      </c>
      <c r="T2291">
        <v>-0.18897</v>
      </c>
      <c r="U2291" s="170">
        <v>2.6365999999999998E-4</v>
      </c>
    </row>
    <row r="2292" spans="1:21" x14ac:dyDescent="0.25">
      <c r="A2292">
        <v>0</v>
      </c>
      <c r="B2292" s="170">
        <v>5.2912499999999998</v>
      </c>
      <c r="C2292" s="170">
        <v>0</v>
      </c>
      <c r="D2292" s="180">
        <v>2.0921000000000001E-7</v>
      </c>
      <c r="F2292">
        <v>0</v>
      </c>
      <c r="G2292" s="170">
        <v>5.2912499999999998</v>
      </c>
      <c r="H2292">
        <v>0</v>
      </c>
      <c r="I2292" s="170">
        <v>5.7249999999999998E-4</v>
      </c>
      <c r="L2292" s="170"/>
      <c r="M2292" s="183">
        <v>0</v>
      </c>
      <c r="N2292" s="111">
        <v>5.2912499999999998</v>
      </c>
      <c r="O2292">
        <v>0</v>
      </c>
      <c r="P2292" s="170">
        <v>2.1079E-7</v>
      </c>
      <c r="Q2292" s="170"/>
      <c r="R2292">
        <v>0</v>
      </c>
      <c r="S2292">
        <v>5.2912499999999998</v>
      </c>
      <c r="T2292">
        <v>0</v>
      </c>
      <c r="U2292" s="170">
        <v>2.6358000000000002E-4</v>
      </c>
    </row>
    <row r="2293" spans="1:21" x14ac:dyDescent="0.25">
      <c r="A2293">
        <v>0</v>
      </c>
      <c r="B2293" s="170">
        <v>5.2912499999999998</v>
      </c>
      <c r="C2293" s="170">
        <v>0.18898000000000001</v>
      </c>
      <c r="D2293" s="180">
        <v>2.0704000000000001E-7</v>
      </c>
      <c r="F2293">
        <v>0</v>
      </c>
      <c r="G2293" s="170">
        <v>5.2912499999999998</v>
      </c>
      <c r="H2293">
        <v>0.18898000000000001</v>
      </c>
      <c r="I2293" s="170">
        <v>5.7050999999999998E-4</v>
      </c>
      <c r="L2293" s="170"/>
      <c r="M2293" s="183">
        <v>0</v>
      </c>
      <c r="N2293" s="111">
        <v>5.2912499999999998</v>
      </c>
      <c r="O2293">
        <v>0.18898000000000001</v>
      </c>
      <c r="P2293" s="170">
        <v>2.0865000000000001E-7</v>
      </c>
      <c r="Q2293" s="170"/>
      <c r="R2293">
        <v>0</v>
      </c>
      <c r="S2293">
        <v>5.2912499999999998</v>
      </c>
      <c r="T2293">
        <v>0.18898000000000001</v>
      </c>
      <c r="U2293" s="170">
        <v>2.6365999999999998E-4</v>
      </c>
    </row>
    <row r="2294" spans="1:21" x14ac:dyDescent="0.25">
      <c r="A2294">
        <v>0</v>
      </c>
      <c r="B2294" s="170">
        <v>5.2912499999999998</v>
      </c>
      <c r="C2294" s="170">
        <v>0.37795000000000001</v>
      </c>
      <c r="D2294" s="180">
        <v>2.0069999999999999E-7</v>
      </c>
      <c r="F2294">
        <v>0</v>
      </c>
      <c r="G2294" s="170">
        <v>5.2912499999999998</v>
      </c>
      <c r="H2294">
        <v>0.37795000000000001</v>
      </c>
      <c r="I2294" s="170">
        <v>5.6457000000000002E-4</v>
      </c>
      <c r="L2294" s="170"/>
      <c r="M2294" s="183">
        <v>0</v>
      </c>
      <c r="N2294" s="111">
        <v>5.2912499999999998</v>
      </c>
      <c r="O2294">
        <v>0.37795000000000001</v>
      </c>
      <c r="P2294" s="170">
        <v>2.0237E-7</v>
      </c>
      <c r="Q2294" s="170"/>
      <c r="R2294">
        <v>0</v>
      </c>
      <c r="S2294">
        <v>5.2912499999999998</v>
      </c>
      <c r="T2294">
        <v>0.37795000000000001</v>
      </c>
      <c r="U2294" s="170">
        <v>2.6387999999999997E-4</v>
      </c>
    </row>
    <row r="2295" spans="1:21" x14ac:dyDescent="0.25">
      <c r="A2295">
        <v>0</v>
      </c>
      <c r="B2295" s="170">
        <v>5.2912499999999998</v>
      </c>
      <c r="C2295" s="170">
        <v>0.56691999999999998</v>
      </c>
      <c r="D2295" s="180">
        <v>1.9062E-7</v>
      </c>
      <c r="F2295">
        <v>0</v>
      </c>
      <c r="G2295" s="170">
        <v>5.2912499999999998</v>
      </c>
      <c r="H2295">
        <v>0.56691999999999998</v>
      </c>
      <c r="I2295" s="170">
        <v>5.5480000000000004E-4</v>
      </c>
      <c r="L2295" s="170"/>
      <c r="M2295" s="183">
        <v>0</v>
      </c>
      <c r="N2295" s="111">
        <v>5.2912499999999998</v>
      </c>
      <c r="O2295">
        <v>0.56691999999999998</v>
      </c>
      <c r="P2295" s="170">
        <v>1.9238999999999999E-7</v>
      </c>
      <c r="Q2295" s="170"/>
      <c r="R2295">
        <v>0</v>
      </c>
      <c r="S2295">
        <v>5.2912499999999998</v>
      </c>
      <c r="T2295">
        <v>0.56691999999999998</v>
      </c>
      <c r="U2295" s="170">
        <v>2.6424E-4</v>
      </c>
    </row>
    <row r="2296" spans="1:21" x14ac:dyDescent="0.25">
      <c r="A2296">
        <v>0</v>
      </c>
      <c r="B2296" s="170">
        <v>5.2912499999999998</v>
      </c>
      <c r="C2296" s="170">
        <v>0.75590000000000002</v>
      </c>
      <c r="D2296" s="180">
        <v>1.7746999999999999E-7</v>
      </c>
      <c r="F2296">
        <v>0</v>
      </c>
      <c r="G2296" s="170">
        <v>5.2912499999999998</v>
      </c>
      <c r="H2296">
        <v>0.75590000000000002</v>
      </c>
      <c r="I2296" s="170">
        <v>5.4138000000000005E-4</v>
      </c>
      <c r="L2296" s="170"/>
      <c r="M2296" s="183">
        <v>0</v>
      </c>
      <c r="N2296" s="111">
        <v>5.2912499999999998</v>
      </c>
      <c r="O2296">
        <v>0.75590000000000002</v>
      </c>
      <c r="P2296" s="170">
        <v>1.7937E-7</v>
      </c>
      <c r="Q2296" s="170"/>
      <c r="R2296">
        <v>0</v>
      </c>
      <c r="S2296">
        <v>5.2912499999999998</v>
      </c>
      <c r="T2296">
        <v>0.75590000000000002</v>
      </c>
      <c r="U2296" s="170">
        <v>2.6470999999999998E-4</v>
      </c>
    </row>
    <row r="2297" spans="1:21" x14ac:dyDescent="0.25">
      <c r="A2297">
        <v>0</v>
      </c>
      <c r="B2297" s="170">
        <v>5.2912499999999998</v>
      </c>
      <c r="C2297" s="170">
        <v>0.94486999999999999</v>
      </c>
      <c r="D2297" s="180">
        <v>1.6206999999999999E-7</v>
      </c>
      <c r="F2297">
        <v>0</v>
      </c>
      <c r="G2297" s="170">
        <v>5.2912499999999998</v>
      </c>
      <c r="H2297">
        <v>0.94486999999999999</v>
      </c>
      <c r="I2297" s="170">
        <v>5.2455999999999998E-4</v>
      </c>
      <c r="L2297" s="170"/>
      <c r="M2297" s="183">
        <v>0</v>
      </c>
      <c r="N2297" s="111">
        <v>5.2912499999999998</v>
      </c>
      <c r="O2297">
        <v>0.94486999999999999</v>
      </c>
      <c r="P2297" s="170">
        <v>1.6411999999999999E-7</v>
      </c>
      <c r="Q2297" s="170"/>
      <c r="R2297">
        <v>0</v>
      </c>
      <c r="S2297">
        <v>5.2912499999999998</v>
      </c>
      <c r="T2297">
        <v>0.94486999999999999</v>
      </c>
      <c r="U2297" s="170">
        <v>2.6528000000000001E-4</v>
      </c>
    </row>
    <row r="2298" spans="1:21" x14ac:dyDescent="0.25">
      <c r="A2298">
        <v>0</v>
      </c>
      <c r="B2298" s="170">
        <v>5.2912499999999998</v>
      </c>
      <c r="C2298" s="170">
        <v>1.13384</v>
      </c>
      <c r="D2298" s="180">
        <v>1.4531E-7</v>
      </c>
      <c r="F2298">
        <v>0</v>
      </c>
      <c r="G2298" s="170">
        <v>5.2912499999999998</v>
      </c>
      <c r="H2298">
        <v>1.13384</v>
      </c>
      <c r="I2298" s="170">
        <v>5.0467000000000003E-4</v>
      </c>
      <c r="L2298" s="170"/>
      <c r="M2298" s="183">
        <v>0</v>
      </c>
      <c r="N2298" s="111">
        <v>5.2912499999999998</v>
      </c>
      <c r="O2298">
        <v>1.13384</v>
      </c>
      <c r="P2298" s="170">
        <v>1.4751E-7</v>
      </c>
      <c r="Q2298" s="170"/>
      <c r="R2298">
        <v>0</v>
      </c>
      <c r="S2298">
        <v>5.2912499999999998</v>
      </c>
      <c r="T2298">
        <v>1.13384</v>
      </c>
      <c r="U2298" s="170">
        <v>2.6592E-4</v>
      </c>
    </row>
    <row r="2299" spans="1:21" x14ac:dyDescent="0.25">
      <c r="A2299">
        <v>0</v>
      </c>
      <c r="B2299" s="170">
        <v>5.2912499999999998</v>
      </c>
      <c r="C2299" s="170">
        <v>1.32281</v>
      </c>
      <c r="D2299" s="180">
        <v>1.2804E-7</v>
      </c>
      <c r="F2299">
        <v>0</v>
      </c>
      <c r="G2299" s="170">
        <v>5.2912499999999998</v>
      </c>
      <c r="H2299">
        <v>1.32281</v>
      </c>
      <c r="I2299" s="170">
        <v>4.8207000000000002E-4</v>
      </c>
      <c r="L2299" s="170"/>
      <c r="M2299" s="183">
        <v>0</v>
      </c>
      <c r="N2299" s="111">
        <v>5.2912499999999998</v>
      </c>
      <c r="O2299">
        <v>1.32281</v>
      </c>
      <c r="P2299" s="170">
        <v>1.3038999999999999E-7</v>
      </c>
      <c r="Q2299" s="170"/>
      <c r="R2299">
        <v>0</v>
      </c>
      <c r="S2299">
        <v>5.2912499999999998</v>
      </c>
      <c r="T2299">
        <v>1.32281</v>
      </c>
      <c r="U2299" s="170">
        <v>2.6658999999999998E-4</v>
      </c>
    </row>
    <row r="2300" spans="1:21" x14ac:dyDescent="0.25">
      <c r="A2300">
        <v>0</v>
      </c>
      <c r="B2300" s="170">
        <v>5.2912499999999998</v>
      </c>
      <c r="C2300" s="170">
        <v>1.51179</v>
      </c>
      <c r="D2300" s="180">
        <v>1.1102E-7</v>
      </c>
      <c r="F2300">
        <v>0</v>
      </c>
      <c r="G2300" s="170">
        <v>5.2912499999999998</v>
      </c>
      <c r="H2300">
        <v>1.51179</v>
      </c>
      <c r="I2300" s="170">
        <v>4.5717000000000002E-4</v>
      </c>
      <c r="L2300" s="170"/>
      <c r="M2300" s="183">
        <v>0</v>
      </c>
      <c r="N2300" s="111">
        <v>5.2912499999999998</v>
      </c>
      <c r="O2300">
        <v>1.51179</v>
      </c>
      <c r="P2300" s="170">
        <v>1.135E-7</v>
      </c>
      <c r="Q2300" s="170"/>
      <c r="R2300">
        <v>0</v>
      </c>
      <c r="S2300">
        <v>5.2912499999999998</v>
      </c>
      <c r="T2300">
        <v>1.51179</v>
      </c>
      <c r="U2300" s="170">
        <v>2.6725000000000002E-4</v>
      </c>
    </row>
    <row r="2301" spans="1:21" x14ac:dyDescent="0.25">
      <c r="A2301">
        <v>0</v>
      </c>
      <c r="B2301" s="170">
        <v>5.2912499999999998</v>
      </c>
      <c r="C2301" s="170">
        <v>1.70076</v>
      </c>
      <c r="D2301" s="180">
        <v>9.4861000000000005E-8</v>
      </c>
      <c r="F2301">
        <v>0</v>
      </c>
      <c r="G2301" s="170">
        <v>5.2912499999999998</v>
      </c>
      <c r="H2301">
        <v>1.70076</v>
      </c>
      <c r="I2301" s="170">
        <v>4.3041999999999999E-4</v>
      </c>
      <c r="L2301" s="170"/>
      <c r="M2301" s="183">
        <v>0</v>
      </c>
      <c r="N2301" s="111">
        <v>5.2912499999999998</v>
      </c>
      <c r="O2301">
        <v>1.70076</v>
      </c>
      <c r="P2301" s="170">
        <v>9.7455999999999996E-8</v>
      </c>
      <c r="Q2301" s="170"/>
      <c r="R2301">
        <v>0</v>
      </c>
      <c r="S2301">
        <v>5.2912499999999998</v>
      </c>
      <c r="T2301">
        <v>1.70076</v>
      </c>
      <c r="U2301" s="170">
        <v>2.6785999999999997E-4</v>
      </c>
    </row>
    <row r="2302" spans="1:21" x14ac:dyDescent="0.25">
      <c r="A2302">
        <v>0</v>
      </c>
      <c r="B2302" s="170">
        <v>5.2912499999999998</v>
      </c>
      <c r="C2302" s="170">
        <v>1.8897299999999999</v>
      </c>
      <c r="D2302" s="180">
        <v>8.0011000000000001E-8</v>
      </c>
      <c r="F2302">
        <v>0</v>
      </c>
      <c r="G2302" s="170">
        <v>5.2912499999999998</v>
      </c>
      <c r="H2302">
        <v>1.8897299999999999</v>
      </c>
      <c r="I2302" s="170">
        <v>4.0226999999999998E-4</v>
      </c>
      <c r="L2302" s="170"/>
      <c r="M2302" s="183">
        <v>0</v>
      </c>
      <c r="N2302" s="111">
        <v>5.2912499999999998</v>
      </c>
      <c r="O2302">
        <v>1.8897299999999999</v>
      </c>
      <c r="P2302" s="170">
        <v>8.2683E-8</v>
      </c>
      <c r="Q2302" s="170"/>
      <c r="R2302">
        <v>0</v>
      </c>
      <c r="S2302">
        <v>5.2912499999999998</v>
      </c>
      <c r="T2302">
        <v>1.8897299999999999</v>
      </c>
      <c r="U2302" s="170">
        <v>2.6836999999999998E-4</v>
      </c>
    </row>
    <row r="2303" spans="1:21" x14ac:dyDescent="0.25">
      <c r="A2303">
        <v>0</v>
      </c>
      <c r="B2303" s="170">
        <v>5.2912499999999998</v>
      </c>
      <c r="C2303" s="170">
        <v>2.0787100000000001</v>
      </c>
      <c r="D2303" s="180">
        <v>6.6733999999999994E-8</v>
      </c>
      <c r="F2303">
        <v>0</v>
      </c>
      <c r="G2303" s="170">
        <v>5.2912499999999998</v>
      </c>
      <c r="H2303">
        <v>2.0787100000000001</v>
      </c>
      <c r="I2303" s="170">
        <v>3.7321000000000001E-4</v>
      </c>
      <c r="L2303" s="170"/>
      <c r="M2303" s="183">
        <v>0</v>
      </c>
      <c r="N2303" s="111">
        <v>5.2912499999999998</v>
      </c>
      <c r="O2303">
        <v>2.0787100000000001</v>
      </c>
      <c r="P2303" s="170">
        <v>6.9450000000000003E-8</v>
      </c>
      <c r="Q2303" s="170"/>
      <c r="R2303">
        <v>0</v>
      </c>
      <c r="S2303">
        <v>5.2912499999999998</v>
      </c>
      <c r="T2303">
        <v>2.0787100000000001</v>
      </c>
      <c r="U2303" s="170">
        <v>2.6874000000000001E-4</v>
      </c>
    </row>
    <row r="2304" spans="1:21" x14ac:dyDescent="0.25">
      <c r="A2304">
        <v>0</v>
      </c>
      <c r="B2304" s="170">
        <v>5.2912499999999998</v>
      </c>
      <c r="C2304" s="170">
        <v>2.2676799999999999</v>
      </c>
      <c r="D2304" s="180">
        <v>5.5146000000000003E-8</v>
      </c>
      <c r="F2304">
        <v>0</v>
      </c>
      <c r="G2304" s="170">
        <v>5.2912499999999998</v>
      </c>
      <c r="H2304">
        <v>2.2676799999999999</v>
      </c>
      <c r="I2304" s="170">
        <v>3.4369000000000001E-4</v>
      </c>
      <c r="L2304" s="170"/>
      <c r="M2304" s="183">
        <v>0</v>
      </c>
      <c r="N2304" s="111">
        <v>5.2912499999999998</v>
      </c>
      <c r="O2304">
        <v>2.2676799999999999</v>
      </c>
      <c r="P2304" s="170">
        <v>5.7869E-8</v>
      </c>
      <c r="Q2304" s="170"/>
      <c r="R2304">
        <v>0</v>
      </c>
      <c r="S2304">
        <v>5.2912499999999998</v>
      </c>
      <c r="T2304">
        <v>2.2676799999999999</v>
      </c>
      <c r="U2304" s="170">
        <v>2.6889999999999998E-4</v>
      </c>
    </row>
    <row r="2305" spans="1:21" x14ac:dyDescent="0.25">
      <c r="A2305">
        <v>0</v>
      </c>
      <c r="B2305" s="170">
        <v>5.2912499999999998</v>
      </c>
      <c r="C2305" s="170">
        <v>2.4566499999999998</v>
      </c>
      <c r="D2305" s="180">
        <v>4.5236999999999997E-8</v>
      </c>
      <c r="F2305">
        <v>0</v>
      </c>
      <c r="G2305" s="170">
        <v>5.2912499999999998</v>
      </c>
      <c r="H2305">
        <v>2.4566499999999998</v>
      </c>
      <c r="I2305" s="170">
        <v>3.1416000000000001E-4</v>
      </c>
      <c r="L2305" s="170"/>
      <c r="M2305" s="183">
        <v>0</v>
      </c>
      <c r="N2305" s="111">
        <v>5.2912499999999998</v>
      </c>
      <c r="O2305">
        <v>2.4566499999999998</v>
      </c>
      <c r="P2305" s="170">
        <v>4.7933999999999998E-8</v>
      </c>
      <c r="Q2305" s="170"/>
      <c r="R2305">
        <v>0</v>
      </c>
      <c r="S2305">
        <v>5.2912499999999998</v>
      </c>
      <c r="T2305">
        <v>2.4566499999999998</v>
      </c>
      <c r="U2305" s="170">
        <v>2.6881000000000002E-4</v>
      </c>
    </row>
    <row r="2306" spans="1:21" x14ac:dyDescent="0.25">
      <c r="A2306">
        <v>0</v>
      </c>
      <c r="B2306" s="170">
        <v>5.2912499999999998</v>
      </c>
      <c r="C2306" s="170">
        <v>2.6456300000000001</v>
      </c>
      <c r="D2306" s="180">
        <v>3.6909000000000003E-8</v>
      </c>
      <c r="F2306">
        <v>0</v>
      </c>
      <c r="G2306" s="170">
        <v>5.2912499999999998</v>
      </c>
      <c r="H2306">
        <v>2.6456300000000001</v>
      </c>
      <c r="I2306" s="170">
        <v>2.8502999999999997E-4</v>
      </c>
      <c r="L2306" s="170"/>
      <c r="M2306" s="183">
        <v>0</v>
      </c>
      <c r="N2306" s="111">
        <v>5.2912499999999998</v>
      </c>
      <c r="O2306">
        <v>2.6456300000000001</v>
      </c>
      <c r="P2306" s="170">
        <v>3.955E-8</v>
      </c>
      <c r="Q2306" s="170"/>
      <c r="R2306">
        <v>0</v>
      </c>
      <c r="S2306">
        <v>5.2912499999999998</v>
      </c>
      <c r="T2306">
        <v>2.6456300000000001</v>
      </c>
      <c r="U2306" s="170">
        <v>2.6843E-4</v>
      </c>
    </row>
    <row r="2307" spans="1:21" x14ac:dyDescent="0.25">
      <c r="A2307">
        <v>0</v>
      </c>
      <c r="B2307" s="170">
        <v>5.2912499999999998</v>
      </c>
      <c r="C2307" s="170">
        <v>2.8346</v>
      </c>
      <c r="D2307" s="180">
        <v>3.0005999999999998E-8</v>
      </c>
      <c r="F2307">
        <v>0</v>
      </c>
      <c r="G2307" s="170">
        <v>5.2912499999999998</v>
      </c>
      <c r="H2307">
        <v>2.8346</v>
      </c>
      <c r="I2307" s="170">
        <v>2.5668000000000002E-4</v>
      </c>
      <c r="L2307" s="170"/>
      <c r="M2307" s="183">
        <v>0</v>
      </c>
      <c r="N2307" s="111">
        <v>5.2912499999999998</v>
      </c>
      <c r="O2307">
        <v>2.8346</v>
      </c>
      <c r="P2307" s="170">
        <v>3.2565000000000001E-8</v>
      </c>
      <c r="Q2307" s="170"/>
      <c r="R2307">
        <v>0</v>
      </c>
      <c r="S2307">
        <v>5.2912499999999998</v>
      </c>
      <c r="T2307">
        <v>2.8346</v>
      </c>
      <c r="U2307" s="170">
        <v>2.6769000000000001E-4</v>
      </c>
    </row>
    <row r="2308" spans="1:21" x14ac:dyDescent="0.25">
      <c r="A2308">
        <v>0</v>
      </c>
      <c r="B2308" s="170">
        <v>5.2912499999999998</v>
      </c>
      <c r="C2308" s="170">
        <v>3.0235699999999999</v>
      </c>
      <c r="D2308" s="180">
        <v>2.4347E-8</v>
      </c>
      <c r="F2308">
        <v>0</v>
      </c>
      <c r="G2308" s="170">
        <v>5.2912499999999998</v>
      </c>
      <c r="H2308">
        <v>3.0235699999999999</v>
      </c>
      <c r="I2308" s="170">
        <v>2.2940999999999999E-4</v>
      </c>
      <c r="L2308" s="170"/>
      <c r="M2308" s="183">
        <v>0</v>
      </c>
      <c r="N2308" s="111">
        <v>5.2912499999999998</v>
      </c>
      <c r="O2308">
        <v>3.0235699999999999</v>
      </c>
      <c r="P2308" s="170">
        <v>2.6804E-8</v>
      </c>
      <c r="Q2308" s="170"/>
      <c r="R2308">
        <v>0</v>
      </c>
      <c r="S2308">
        <v>5.2912499999999998</v>
      </c>
      <c r="T2308">
        <v>3.0235699999999999</v>
      </c>
      <c r="U2308" s="170">
        <v>2.6656999999999999E-4</v>
      </c>
    </row>
    <row r="2309" spans="1:21" x14ac:dyDescent="0.25">
      <c r="A2309">
        <v>0</v>
      </c>
      <c r="B2309" s="170">
        <v>5.2912499999999998</v>
      </c>
      <c r="C2309" s="170">
        <v>3.2125400000000002</v>
      </c>
      <c r="D2309" s="180">
        <v>1.9744000000000001E-8</v>
      </c>
      <c r="F2309">
        <v>0</v>
      </c>
      <c r="G2309" s="170">
        <v>5.2912499999999998</v>
      </c>
      <c r="H2309">
        <v>3.2125400000000002</v>
      </c>
      <c r="I2309" s="170">
        <v>2.0351000000000001E-4</v>
      </c>
      <c r="L2309" s="170"/>
      <c r="M2309" s="183">
        <v>0</v>
      </c>
      <c r="N2309" s="111">
        <v>5.2912499999999998</v>
      </c>
      <c r="O2309">
        <v>3.2125400000000002</v>
      </c>
      <c r="P2309" s="170">
        <v>2.2084000000000001E-8</v>
      </c>
      <c r="Q2309" s="170"/>
      <c r="R2309">
        <v>0</v>
      </c>
      <c r="S2309">
        <v>5.2912499999999998</v>
      </c>
      <c r="T2309">
        <v>3.2125400000000002</v>
      </c>
      <c r="U2309" s="170">
        <v>2.6500999999999999E-4</v>
      </c>
    </row>
    <row r="2310" spans="1:21" x14ac:dyDescent="0.25">
      <c r="A2310">
        <v>0</v>
      </c>
      <c r="B2310" s="170">
        <v>5.2912499999999998</v>
      </c>
      <c r="C2310" s="170">
        <v>3.4015200000000001</v>
      </c>
      <c r="D2310" s="180">
        <v>1.6018999999999999E-8</v>
      </c>
      <c r="F2310">
        <v>0</v>
      </c>
      <c r="G2310" s="170">
        <v>5.2912499999999998</v>
      </c>
      <c r="H2310">
        <v>3.4015200000000001</v>
      </c>
      <c r="I2310" s="170">
        <v>1.7919E-4</v>
      </c>
      <c r="L2310" s="170"/>
      <c r="M2310" s="183">
        <v>0</v>
      </c>
      <c r="N2310" s="111">
        <v>5.2912499999999998</v>
      </c>
      <c r="O2310">
        <v>3.4015200000000001</v>
      </c>
      <c r="P2310" s="170">
        <v>1.8231E-8</v>
      </c>
      <c r="Q2310" s="170"/>
      <c r="R2310">
        <v>0</v>
      </c>
      <c r="S2310">
        <v>5.2912499999999998</v>
      </c>
      <c r="T2310">
        <v>3.4015200000000001</v>
      </c>
      <c r="U2310" s="170">
        <v>2.6299E-4</v>
      </c>
    </row>
    <row r="2311" spans="1:21" x14ac:dyDescent="0.25">
      <c r="A2311">
        <v>0</v>
      </c>
      <c r="B2311" s="170">
        <v>5.2912499999999998</v>
      </c>
      <c r="C2311" s="170">
        <v>3.59049</v>
      </c>
      <c r="D2311" s="180">
        <v>1.3011E-8</v>
      </c>
      <c r="F2311">
        <v>0</v>
      </c>
      <c r="G2311" s="170">
        <v>5.2912499999999998</v>
      </c>
      <c r="H2311">
        <v>3.59049</v>
      </c>
      <c r="I2311" s="170">
        <v>1.5658999999999999E-4</v>
      </c>
      <c r="L2311" s="170"/>
      <c r="M2311" s="183">
        <v>0</v>
      </c>
      <c r="N2311" s="111">
        <v>5.2912499999999998</v>
      </c>
      <c r="O2311">
        <v>3.59049</v>
      </c>
      <c r="P2311" s="170">
        <v>1.5090999999999999E-8</v>
      </c>
      <c r="Q2311" s="170"/>
      <c r="R2311">
        <v>0</v>
      </c>
      <c r="S2311">
        <v>5.2912499999999998</v>
      </c>
      <c r="T2311">
        <v>3.59049</v>
      </c>
      <c r="U2311" s="170">
        <v>2.6048E-4</v>
      </c>
    </row>
    <row r="2312" spans="1:21" x14ac:dyDescent="0.25">
      <c r="A2312">
        <v>0</v>
      </c>
      <c r="B2312" s="170">
        <v>5.2912499999999998</v>
      </c>
      <c r="C2312" s="170">
        <v>3.7794599999999998</v>
      </c>
      <c r="D2312" s="180">
        <v>1.0583E-8</v>
      </c>
      <c r="F2312">
        <v>0</v>
      </c>
      <c r="G2312" s="170">
        <v>5.2912499999999998</v>
      </c>
      <c r="H2312">
        <v>3.7794599999999998</v>
      </c>
      <c r="I2312" s="170">
        <v>1.3583000000000001E-4</v>
      </c>
      <c r="L2312" s="170"/>
      <c r="M2312" s="183">
        <v>0</v>
      </c>
      <c r="N2312" s="111">
        <v>5.2912499999999998</v>
      </c>
      <c r="O2312">
        <v>3.7794599999999998</v>
      </c>
      <c r="P2312" s="170">
        <v>1.253E-8</v>
      </c>
      <c r="Q2312" s="170"/>
      <c r="R2312">
        <v>0</v>
      </c>
      <c r="S2312">
        <v>5.2912499999999998</v>
      </c>
      <c r="T2312">
        <v>3.7794599999999998</v>
      </c>
      <c r="U2312" s="170">
        <v>2.5745999999999999E-4</v>
      </c>
    </row>
    <row r="2313" spans="1:21" x14ac:dyDescent="0.25">
      <c r="A2313">
        <v>0</v>
      </c>
      <c r="B2313" s="170">
        <v>5.2912499999999998</v>
      </c>
      <c r="C2313" s="170">
        <v>3.9684400000000002</v>
      </c>
      <c r="D2313" s="180">
        <v>8.6193000000000006E-9</v>
      </c>
      <c r="F2313">
        <v>0</v>
      </c>
      <c r="G2313" s="170">
        <v>5.2912499999999998</v>
      </c>
      <c r="H2313">
        <v>3.9684400000000002</v>
      </c>
      <c r="I2313" s="170">
        <v>1.1694E-4</v>
      </c>
      <c r="L2313" s="170"/>
      <c r="M2313" s="183">
        <v>0</v>
      </c>
      <c r="N2313" s="111">
        <v>5.2912499999999998</v>
      </c>
      <c r="O2313">
        <v>3.9684400000000002</v>
      </c>
      <c r="P2313" s="170">
        <v>1.0433999999999999E-8</v>
      </c>
      <c r="Q2313" s="170"/>
      <c r="R2313">
        <v>0</v>
      </c>
      <c r="S2313">
        <v>5.2912499999999998</v>
      </c>
      <c r="T2313">
        <v>3.9684400000000002</v>
      </c>
      <c r="U2313" s="170">
        <v>2.5391999999999998E-4</v>
      </c>
    </row>
    <row r="2314" spans="1:21" x14ac:dyDescent="0.25">
      <c r="A2314">
        <v>0</v>
      </c>
      <c r="B2314" s="170">
        <v>5.2912499999999998</v>
      </c>
      <c r="C2314" s="170">
        <v>4.1574099999999996</v>
      </c>
      <c r="D2314" s="180">
        <v>7.0271999999999999E-9</v>
      </c>
      <c r="F2314">
        <v>0</v>
      </c>
      <c r="G2314" s="170">
        <v>5.2912499999999998</v>
      </c>
      <c r="H2314">
        <v>4.1574099999999996</v>
      </c>
      <c r="I2314" s="170">
        <v>9.9926000000000005E-5</v>
      </c>
      <c r="L2314" s="170"/>
      <c r="M2314" s="183">
        <v>0</v>
      </c>
      <c r="N2314" s="111">
        <v>5.2912499999999998</v>
      </c>
      <c r="O2314">
        <v>4.1574099999999996</v>
      </c>
      <c r="P2314" s="170">
        <v>8.7128999999999996E-9</v>
      </c>
      <c r="Q2314" s="170"/>
      <c r="R2314">
        <v>0</v>
      </c>
      <c r="S2314">
        <v>5.2912499999999998</v>
      </c>
      <c r="T2314">
        <v>4.1574099999999996</v>
      </c>
      <c r="U2314" s="170">
        <v>2.4984999999999997E-4</v>
      </c>
    </row>
    <row r="2315" spans="1:21" x14ac:dyDescent="0.25">
      <c r="A2315">
        <v>0</v>
      </c>
      <c r="B2315" s="170">
        <v>5.2912499999999998</v>
      </c>
      <c r="C2315" s="170">
        <v>4.3463799999999999</v>
      </c>
      <c r="D2315" s="180">
        <v>5.7314999999999999E-9</v>
      </c>
      <c r="F2315">
        <v>0</v>
      </c>
      <c r="G2315" s="170">
        <v>5.2912499999999998</v>
      </c>
      <c r="H2315">
        <v>4.3463799999999999</v>
      </c>
      <c r="I2315" s="170">
        <v>8.4756E-5</v>
      </c>
      <c r="L2315" s="170"/>
      <c r="M2315" s="183">
        <v>0</v>
      </c>
      <c r="N2315" s="111">
        <v>5.2912499999999998</v>
      </c>
      <c r="O2315">
        <v>4.3463799999999999</v>
      </c>
      <c r="P2315" s="170">
        <v>7.2933E-9</v>
      </c>
      <c r="Q2315" s="170"/>
      <c r="R2315">
        <v>0</v>
      </c>
      <c r="S2315">
        <v>5.2912499999999998</v>
      </c>
      <c r="T2315">
        <v>4.3463799999999999</v>
      </c>
      <c r="U2315" s="170">
        <v>2.4526000000000002E-4</v>
      </c>
    </row>
    <row r="2316" spans="1:21" x14ac:dyDescent="0.25">
      <c r="A2316">
        <v>0</v>
      </c>
      <c r="B2316" s="170">
        <v>5.2912499999999998</v>
      </c>
      <c r="C2316" s="170">
        <v>4.5353599999999998</v>
      </c>
      <c r="D2316" s="180">
        <v>4.6729999999999999E-9</v>
      </c>
      <c r="F2316">
        <v>0</v>
      </c>
      <c r="G2316" s="170">
        <v>5.2912499999999998</v>
      </c>
      <c r="H2316">
        <v>4.5353599999999998</v>
      </c>
      <c r="I2316" s="170">
        <v>7.1355999999999999E-5</v>
      </c>
      <c r="L2316" s="170"/>
      <c r="M2316" s="183">
        <v>0</v>
      </c>
      <c r="N2316" s="111">
        <v>5.2912499999999998</v>
      </c>
      <c r="O2316">
        <v>4.5353599999999998</v>
      </c>
      <c r="P2316" s="170">
        <v>6.1168000000000002E-9</v>
      </c>
      <c r="Q2316" s="170"/>
      <c r="R2316">
        <v>0</v>
      </c>
      <c r="S2316">
        <v>5.2912499999999998</v>
      </c>
      <c r="T2316">
        <v>4.5353599999999998</v>
      </c>
      <c r="U2316" s="170">
        <v>2.4017E-4</v>
      </c>
    </row>
    <row r="2317" spans="1:21" x14ac:dyDescent="0.25">
      <c r="A2317">
        <v>0</v>
      </c>
      <c r="B2317" s="170">
        <v>5.2912499999999998</v>
      </c>
      <c r="C2317" s="170">
        <v>4.7243300000000001</v>
      </c>
      <c r="D2317" s="180">
        <v>3.8054000000000001E-9</v>
      </c>
      <c r="F2317">
        <v>0</v>
      </c>
      <c r="G2317" s="170">
        <v>5.2912499999999998</v>
      </c>
      <c r="H2317">
        <v>4.7243300000000001</v>
      </c>
      <c r="I2317" s="170">
        <v>5.9630999999999999E-5</v>
      </c>
      <c r="L2317" s="170"/>
      <c r="M2317" s="183">
        <v>0</v>
      </c>
      <c r="N2317" s="111">
        <v>5.2912499999999998</v>
      </c>
      <c r="O2317">
        <v>4.7243300000000001</v>
      </c>
      <c r="P2317" s="170">
        <v>5.1374999999999997E-9</v>
      </c>
      <c r="Q2317" s="170"/>
      <c r="R2317">
        <v>0</v>
      </c>
      <c r="S2317">
        <v>5.2912499999999998</v>
      </c>
      <c r="T2317">
        <v>4.7243300000000001</v>
      </c>
      <c r="U2317" s="170">
        <v>2.3457999999999999E-4</v>
      </c>
    </row>
    <row r="2318" spans="1:21" x14ac:dyDescent="0.25">
      <c r="A2318">
        <v>0</v>
      </c>
      <c r="B2318" s="170">
        <v>5.2912499999999998</v>
      </c>
      <c r="C2318" s="170">
        <v>4.9132999999999996</v>
      </c>
      <c r="D2318" s="180">
        <v>3.0924000000000002E-9</v>
      </c>
      <c r="F2318">
        <v>0</v>
      </c>
      <c r="G2318" s="170">
        <v>5.2912499999999998</v>
      </c>
      <c r="H2318">
        <v>4.9132999999999996</v>
      </c>
      <c r="I2318" s="170">
        <v>4.9465000000000002E-5</v>
      </c>
      <c r="L2318" s="170"/>
      <c r="M2318" s="183">
        <v>0</v>
      </c>
      <c r="N2318" s="111">
        <v>5.2912499999999998</v>
      </c>
      <c r="O2318">
        <v>4.9132999999999996</v>
      </c>
      <c r="P2318" s="170">
        <v>4.3195999999999998E-9</v>
      </c>
      <c r="Q2318" s="170"/>
      <c r="R2318">
        <v>0</v>
      </c>
      <c r="S2318">
        <v>5.2912499999999998</v>
      </c>
      <c r="T2318">
        <v>4.9132999999999996</v>
      </c>
      <c r="U2318" s="170">
        <v>2.2853000000000001E-4</v>
      </c>
    </row>
    <row r="2319" spans="1:21" x14ac:dyDescent="0.25">
      <c r="A2319">
        <v>0</v>
      </c>
      <c r="B2319" s="170">
        <v>5.2912499999999998</v>
      </c>
      <c r="C2319" s="170">
        <v>5.1022800000000004</v>
      </c>
      <c r="D2319" s="180">
        <v>2.5057000000000001E-9</v>
      </c>
      <c r="F2319">
        <v>0</v>
      </c>
      <c r="G2319" s="170">
        <v>5.2912499999999998</v>
      </c>
      <c r="H2319">
        <v>5.1022800000000004</v>
      </c>
      <c r="I2319" s="170">
        <v>4.0729999999999998E-5</v>
      </c>
      <c r="L2319" s="170"/>
      <c r="M2319" s="183">
        <v>0</v>
      </c>
      <c r="N2319" s="111">
        <v>5.2912499999999998</v>
      </c>
      <c r="O2319">
        <v>5.1022800000000004</v>
      </c>
      <c r="P2319" s="170">
        <v>3.6344000000000002E-9</v>
      </c>
      <c r="Q2319" s="170"/>
      <c r="R2319">
        <v>0</v>
      </c>
      <c r="S2319">
        <v>5.2912499999999998</v>
      </c>
      <c r="T2319">
        <v>5.1022800000000004</v>
      </c>
      <c r="U2319" s="170">
        <v>2.2205E-4</v>
      </c>
    </row>
    <row r="2320" spans="1:21" x14ac:dyDescent="0.25">
      <c r="A2320">
        <v>0</v>
      </c>
      <c r="B2320" s="170">
        <v>5.2912499999999998</v>
      </c>
      <c r="C2320" s="170">
        <v>5.2912499999999998</v>
      </c>
      <c r="D2320" s="180">
        <v>2.0229000000000001E-9</v>
      </c>
      <c r="F2320">
        <v>0</v>
      </c>
      <c r="G2320" s="170">
        <v>5.2912499999999998</v>
      </c>
      <c r="H2320">
        <v>5.2912499999999998</v>
      </c>
      <c r="I2320" s="170">
        <v>3.3290999999999997E-5</v>
      </c>
      <c r="L2320" s="170"/>
      <c r="M2320" s="183">
        <v>0</v>
      </c>
      <c r="N2320" s="111">
        <v>5.2912499999999998</v>
      </c>
      <c r="O2320">
        <v>5.2912499999999998</v>
      </c>
      <c r="P2320" s="170">
        <v>3.0595E-9</v>
      </c>
      <c r="Q2320" s="170"/>
      <c r="R2320">
        <v>0</v>
      </c>
      <c r="S2320">
        <v>5.2912499999999998</v>
      </c>
      <c r="T2320">
        <v>5.2912499999999998</v>
      </c>
      <c r="U2320" s="170">
        <v>2.1518000000000001E-4</v>
      </c>
    </row>
    <row r="2321" spans="1:21" x14ac:dyDescent="0.25">
      <c r="A2321">
        <v>0</v>
      </c>
      <c r="B2321" s="170">
        <v>5.2912499999999998</v>
      </c>
      <c r="C2321" s="170">
        <v>5.4802200000000001</v>
      </c>
      <c r="D2321" s="180">
        <v>1.6258999999999999E-9</v>
      </c>
      <c r="F2321">
        <v>0</v>
      </c>
      <c r="G2321" s="170">
        <v>5.2912499999999998</v>
      </c>
      <c r="H2321">
        <v>5.4802200000000001</v>
      </c>
      <c r="I2321" s="170">
        <v>2.7010000000000001E-5</v>
      </c>
      <c r="L2321" s="170"/>
      <c r="M2321" s="183">
        <v>0</v>
      </c>
      <c r="N2321" s="111">
        <v>5.2912499999999998</v>
      </c>
      <c r="O2321">
        <v>5.4802200000000001</v>
      </c>
      <c r="P2321" s="170">
        <v>2.5767E-9</v>
      </c>
      <c r="Q2321" s="170"/>
      <c r="R2321">
        <v>0</v>
      </c>
      <c r="S2321">
        <v>5.2912499999999998</v>
      </c>
      <c r="T2321">
        <v>5.4802200000000001</v>
      </c>
      <c r="U2321" s="170">
        <v>2.0796000000000001E-4</v>
      </c>
    </row>
    <row r="2322" spans="1:21" x14ac:dyDescent="0.25">
      <c r="A2322">
        <v>0</v>
      </c>
      <c r="B2322" s="170">
        <v>5.2912499999999998</v>
      </c>
      <c r="C2322" s="170">
        <v>5.6691900000000004</v>
      </c>
      <c r="D2322" s="180">
        <v>1.3001999999999999E-9</v>
      </c>
      <c r="F2322">
        <v>0</v>
      </c>
      <c r="G2322" s="170">
        <v>5.2912499999999998</v>
      </c>
      <c r="H2322">
        <v>5.6691900000000004</v>
      </c>
      <c r="I2322" s="170">
        <v>2.1753999999999999E-5</v>
      </c>
      <c r="L2322" s="170"/>
      <c r="M2322" s="183">
        <v>0</v>
      </c>
      <c r="N2322" s="111">
        <v>5.2912499999999998</v>
      </c>
      <c r="O2322">
        <v>5.6691900000000004</v>
      </c>
      <c r="P2322" s="170">
        <v>2.1714000000000002E-9</v>
      </c>
      <c r="Q2322" s="170"/>
      <c r="R2322">
        <v>0</v>
      </c>
      <c r="S2322">
        <v>5.2912499999999998</v>
      </c>
      <c r="T2322">
        <v>5.6691900000000004</v>
      </c>
      <c r="U2322" s="170">
        <v>2.0044E-4</v>
      </c>
    </row>
    <row r="2323" spans="1:21" x14ac:dyDescent="0.25">
      <c r="A2323">
        <v>0</v>
      </c>
      <c r="B2323" s="170">
        <v>5.2912499999999998</v>
      </c>
      <c r="C2323" s="170">
        <v>5.8581700000000003</v>
      </c>
      <c r="D2323" s="180">
        <v>1.0341E-9</v>
      </c>
      <c r="F2323">
        <v>0</v>
      </c>
      <c r="G2323" s="170">
        <v>5.2912499999999998</v>
      </c>
      <c r="H2323">
        <v>5.8581700000000003</v>
      </c>
      <c r="I2323" s="170">
        <v>1.7391999999999999E-5</v>
      </c>
      <c r="L2323" s="170"/>
      <c r="M2323" s="183">
        <v>0</v>
      </c>
      <c r="N2323" s="111">
        <v>5.2912499999999998</v>
      </c>
      <c r="O2323">
        <v>5.8581700000000003</v>
      </c>
      <c r="P2323" s="170">
        <v>1.8313000000000001E-9</v>
      </c>
      <c r="Q2323" s="170"/>
      <c r="R2323">
        <v>0</v>
      </c>
      <c r="S2323">
        <v>5.2912499999999998</v>
      </c>
      <c r="T2323">
        <v>5.8581700000000003</v>
      </c>
      <c r="U2323" s="170">
        <v>1.9267000000000001E-4</v>
      </c>
    </row>
    <row r="2324" spans="1:21" x14ac:dyDescent="0.25">
      <c r="A2324">
        <v>0</v>
      </c>
      <c r="B2324" s="170">
        <v>5.2912499999999998</v>
      </c>
      <c r="C2324" s="170">
        <v>6.0471399999999997</v>
      </c>
      <c r="D2324" s="180">
        <v>8.1756000000000002E-10</v>
      </c>
      <c r="F2324">
        <v>0</v>
      </c>
      <c r="G2324" s="170">
        <v>5.2912499999999998</v>
      </c>
      <c r="H2324">
        <v>6.0471399999999997</v>
      </c>
      <c r="I2324" s="170">
        <v>1.3803E-5</v>
      </c>
      <c r="L2324" s="170"/>
      <c r="M2324" s="183">
        <v>0</v>
      </c>
      <c r="N2324" s="111">
        <v>5.2912499999999998</v>
      </c>
      <c r="O2324">
        <v>6.0471399999999997</v>
      </c>
      <c r="P2324" s="170">
        <v>1.5462999999999999E-9</v>
      </c>
      <c r="Q2324" s="170"/>
      <c r="R2324">
        <v>0</v>
      </c>
      <c r="S2324">
        <v>5.2912499999999998</v>
      </c>
      <c r="T2324">
        <v>6.0471399999999997</v>
      </c>
      <c r="U2324" s="170">
        <v>1.8469999999999999E-4</v>
      </c>
    </row>
    <row r="2325" spans="1:21" x14ac:dyDescent="0.25">
      <c r="A2325">
        <v>0</v>
      </c>
      <c r="B2325" s="170">
        <v>5.2912499999999998</v>
      </c>
      <c r="C2325" s="170">
        <v>6.23611</v>
      </c>
      <c r="D2325" s="180">
        <v>6.4232000000000001E-10</v>
      </c>
      <c r="F2325">
        <v>0</v>
      </c>
      <c r="G2325" s="170">
        <v>5.2912499999999998</v>
      </c>
      <c r="H2325">
        <v>6.23611</v>
      </c>
      <c r="I2325" s="170">
        <v>1.0874E-5</v>
      </c>
      <c r="L2325" s="170"/>
      <c r="M2325" s="183">
        <v>0</v>
      </c>
      <c r="N2325" s="111">
        <v>5.2912499999999998</v>
      </c>
      <c r="O2325">
        <v>6.23611</v>
      </c>
      <c r="P2325" s="170">
        <v>1.3078E-9</v>
      </c>
      <c r="Q2325" s="170"/>
      <c r="R2325">
        <v>0</v>
      </c>
      <c r="S2325">
        <v>5.2912499999999998</v>
      </c>
      <c r="T2325">
        <v>6.23611</v>
      </c>
      <c r="U2325" s="170">
        <v>1.7657999999999999E-4</v>
      </c>
    </row>
    <row r="2326" spans="1:21" x14ac:dyDescent="0.25">
      <c r="A2326">
        <v>0</v>
      </c>
      <c r="B2326" s="170">
        <v>5.2912499999999998</v>
      </c>
      <c r="C2326" s="170">
        <v>6.42509</v>
      </c>
      <c r="D2326" s="180">
        <v>5.0134000000000005E-10</v>
      </c>
      <c r="F2326">
        <v>0</v>
      </c>
      <c r="G2326" s="170">
        <v>5.2912499999999998</v>
      </c>
      <c r="H2326">
        <v>6.42509</v>
      </c>
      <c r="I2326" s="170">
        <v>8.5039E-6</v>
      </c>
      <c r="L2326" s="170"/>
      <c r="M2326" s="183">
        <v>0</v>
      </c>
      <c r="N2326" s="111">
        <v>5.2912499999999998</v>
      </c>
      <c r="O2326">
        <v>6.42509</v>
      </c>
      <c r="P2326" s="170">
        <v>1.1086000000000001E-9</v>
      </c>
      <c r="Q2326" s="170"/>
      <c r="R2326">
        <v>0</v>
      </c>
      <c r="S2326">
        <v>5.2912499999999998</v>
      </c>
      <c r="T2326">
        <v>6.42509</v>
      </c>
      <c r="U2326" s="170">
        <v>1.6836999999999999E-4</v>
      </c>
    </row>
    <row r="2327" spans="1:21" x14ac:dyDescent="0.25">
      <c r="A2327">
        <v>0</v>
      </c>
      <c r="B2327" s="170">
        <v>5.2912499999999998</v>
      </c>
      <c r="C2327" s="170">
        <v>6.6140600000000003</v>
      </c>
      <c r="D2327" s="180">
        <v>3.8865999999999998E-10</v>
      </c>
      <c r="F2327">
        <v>0</v>
      </c>
      <c r="G2327" s="170">
        <v>5.2912499999999998</v>
      </c>
      <c r="H2327">
        <v>6.6140600000000003</v>
      </c>
      <c r="I2327" s="170">
        <v>6.6018E-6</v>
      </c>
      <c r="L2327" s="170"/>
      <c r="M2327" s="183">
        <v>0</v>
      </c>
      <c r="N2327" s="111">
        <v>5.2912499999999998</v>
      </c>
      <c r="O2327">
        <v>6.6140600000000003</v>
      </c>
      <c r="P2327" s="170">
        <v>9.4229999999999994E-10</v>
      </c>
      <c r="Q2327" s="170"/>
      <c r="R2327">
        <v>0</v>
      </c>
      <c r="S2327">
        <v>5.2912499999999998</v>
      </c>
      <c r="T2327">
        <v>6.6140600000000003</v>
      </c>
      <c r="U2327" s="170">
        <v>1.6011000000000001E-4</v>
      </c>
    </row>
    <row r="2328" spans="1:21" x14ac:dyDescent="0.25">
      <c r="A2328">
        <v>0</v>
      </c>
      <c r="B2328" s="170">
        <v>5.2912499999999998</v>
      </c>
      <c r="C2328" s="170">
        <v>6.8030299999999997</v>
      </c>
      <c r="D2328" s="180">
        <v>2.9923000000000001E-10</v>
      </c>
      <c r="F2328">
        <v>0</v>
      </c>
      <c r="G2328" s="170">
        <v>5.2912499999999998</v>
      </c>
      <c r="H2328">
        <v>6.8030299999999997</v>
      </c>
      <c r="I2328" s="170">
        <v>5.0876000000000002E-6</v>
      </c>
      <c r="L2328" s="170"/>
      <c r="M2328" s="183">
        <v>0</v>
      </c>
      <c r="N2328" s="111">
        <v>5.2912499999999998</v>
      </c>
      <c r="O2328">
        <v>6.8030299999999997</v>
      </c>
      <c r="P2328" s="170">
        <v>8.0370000000000003E-10</v>
      </c>
      <c r="Q2328" s="170"/>
      <c r="R2328">
        <v>0</v>
      </c>
      <c r="S2328">
        <v>5.2912499999999998</v>
      </c>
      <c r="T2328">
        <v>6.8030299999999997</v>
      </c>
      <c r="U2328" s="170">
        <v>1.5185E-4</v>
      </c>
    </row>
    <row r="2329" spans="1:21" x14ac:dyDescent="0.25">
      <c r="A2329">
        <v>0</v>
      </c>
      <c r="B2329" s="170">
        <v>5.2912499999999998</v>
      </c>
      <c r="C2329" s="170">
        <v>6.9920099999999996</v>
      </c>
      <c r="D2329" s="180">
        <v>2.2877E-10</v>
      </c>
      <c r="F2329">
        <v>0</v>
      </c>
      <c r="G2329" s="170">
        <v>5.2912499999999998</v>
      </c>
      <c r="H2329">
        <v>6.9920099999999996</v>
      </c>
      <c r="I2329" s="170">
        <v>3.8920000000000002E-6</v>
      </c>
      <c r="L2329" s="170"/>
      <c r="M2329" s="183">
        <v>0</v>
      </c>
      <c r="N2329" s="111">
        <v>5.2912499999999998</v>
      </c>
      <c r="O2329">
        <v>6.9920099999999996</v>
      </c>
      <c r="P2329" s="170">
        <v>6.8818E-10</v>
      </c>
      <c r="Q2329" s="170"/>
      <c r="R2329">
        <v>0</v>
      </c>
      <c r="S2329">
        <v>5.2912499999999998</v>
      </c>
      <c r="T2329">
        <v>6.9920099999999996</v>
      </c>
      <c r="U2329" s="170">
        <v>1.4365E-4</v>
      </c>
    </row>
    <row r="2330" spans="1:21" x14ac:dyDescent="0.25">
      <c r="A2330">
        <v>0</v>
      </c>
      <c r="B2330" s="170">
        <v>5.2912499999999998</v>
      </c>
      <c r="C2330" s="170">
        <v>7.1809799999999999</v>
      </c>
      <c r="D2330" s="180">
        <v>1.7364999999999999E-10</v>
      </c>
      <c r="F2330">
        <v>0</v>
      </c>
      <c r="G2330" s="170">
        <v>5.2912499999999998</v>
      </c>
      <c r="H2330">
        <v>7.1809799999999999</v>
      </c>
      <c r="I2330" s="170">
        <v>2.9556000000000001E-6</v>
      </c>
      <c r="L2330" s="170"/>
      <c r="M2330" s="183">
        <v>0</v>
      </c>
      <c r="N2330" s="111">
        <v>5.2912499999999998</v>
      </c>
      <c r="O2330">
        <v>7.1809799999999999</v>
      </c>
      <c r="P2330" s="170">
        <v>5.9185999999999996E-10</v>
      </c>
      <c r="Q2330" s="170"/>
      <c r="R2330">
        <v>0</v>
      </c>
      <c r="S2330">
        <v>5.2912499999999998</v>
      </c>
      <c r="T2330">
        <v>7.1809799999999999</v>
      </c>
      <c r="U2330" s="170">
        <v>1.3553999999999999E-4</v>
      </c>
    </row>
    <row r="2331" spans="1:21" x14ac:dyDescent="0.25">
      <c r="A2331">
        <v>0</v>
      </c>
      <c r="B2331" s="170">
        <v>5.2912499999999998</v>
      </c>
      <c r="C2331" s="170">
        <v>7.3699500000000002</v>
      </c>
      <c r="D2331" s="180">
        <v>1.3087000000000001E-10</v>
      </c>
      <c r="F2331">
        <v>0</v>
      </c>
      <c r="G2331" s="170">
        <v>5.2912499999999998</v>
      </c>
      <c r="H2331">
        <v>7.3699500000000002</v>
      </c>
      <c r="I2331" s="170">
        <v>2.2280999999999999E-6</v>
      </c>
      <c r="L2331" s="170"/>
      <c r="M2331" s="183">
        <v>0</v>
      </c>
      <c r="N2331" s="111">
        <v>5.2912499999999998</v>
      </c>
      <c r="O2331">
        <v>7.3699500000000002</v>
      </c>
      <c r="P2331" s="170">
        <v>5.1141999999999998E-10</v>
      </c>
      <c r="Q2331" s="170"/>
      <c r="R2331">
        <v>0</v>
      </c>
      <c r="S2331">
        <v>5.2912499999999998</v>
      </c>
      <c r="T2331">
        <v>7.3699500000000002</v>
      </c>
      <c r="U2331" s="170">
        <v>1.2756000000000001E-4</v>
      </c>
    </row>
    <row r="2332" spans="1:21" x14ac:dyDescent="0.25">
      <c r="A2332">
        <v>0</v>
      </c>
      <c r="B2332" s="170">
        <v>5.2912499999999998</v>
      </c>
      <c r="C2332" s="170">
        <v>7.5589199999999996</v>
      </c>
      <c r="D2332" s="180">
        <v>9.7913000000000001E-11</v>
      </c>
      <c r="F2332">
        <v>0</v>
      </c>
      <c r="G2332" s="170">
        <v>5.2912499999999998</v>
      </c>
      <c r="H2332">
        <v>7.5589199999999996</v>
      </c>
      <c r="I2332" s="170">
        <v>1.6673999999999999E-6</v>
      </c>
      <c r="L2332" s="170"/>
      <c r="M2332" s="183">
        <v>0</v>
      </c>
      <c r="N2332" s="111">
        <v>5.2912499999999998</v>
      </c>
      <c r="O2332">
        <v>7.5589199999999996</v>
      </c>
      <c r="P2332" s="170">
        <v>4.4410999999999998E-10</v>
      </c>
      <c r="Q2332" s="170"/>
      <c r="R2332">
        <v>0</v>
      </c>
      <c r="S2332">
        <v>5.2912499999999998</v>
      </c>
      <c r="T2332">
        <v>7.5589199999999996</v>
      </c>
      <c r="U2332" s="170">
        <v>1.1974E-4</v>
      </c>
    </row>
    <row r="2333" spans="1:21" x14ac:dyDescent="0.25">
      <c r="A2333">
        <v>0</v>
      </c>
      <c r="B2333" s="170">
        <v>5.2912499999999998</v>
      </c>
      <c r="C2333" s="170">
        <v>7.7478999999999996</v>
      </c>
      <c r="D2333" s="180">
        <v>7.2727000000000004E-11</v>
      </c>
      <c r="F2333">
        <v>0</v>
      </c>
      <c r="G2333" s="170">
        <v>5.2912499999999998</v>
      </c>
      <c r="H2333">
        <v>7.7478999999999996</v>
      </c>
      <c r="I2333" s="170">
        <v>1.2386000000000001E-6</v>
      </c>
      <c r="L2333" s="170"/>
      <c r="M2333" s="183">
        <v>0</v>
      </c>
      <c r="N2333" s="111">
        <v>5.2912499999999998</v>
      </c>
      <c r="O2333">
        <v>7.7478999999999996</v>
      </c>
      <c r="P2333" s="170">
        <v>3.8758000000000002E-10</v>
      </c>
      <c r="Q2333" s="170"/>
      <c r="R2333">
        <v>0</v>
      </c>
      <c r="S2333">
        <v>5.2912499999999998</v>
      </c>
      <c r="T2333">
        <v>7.7478999999999996</v>
      </c>
      <c r="U2333" s="170">
        <v>1.1213E-4</v>
      </c>
    </row>
    <row r="2334" spans="1:21" x14ac:dyDescent="0.25">
      <c r="A2334">
        <v>0</v>
      </c>
      <c r="B2334" s="170">
        <v>5.2912499999999998</v>
      </c>
      <c r="C2334" s="170">
        <v>7.9368699999999999</v>
      </c>
      <c r="D2334" s="180">
        <v>5.3627E-11</v>
      </c>
      <c r="F2334">
        <v>0</v>
      </c>
      <c r="G2334" s="170">
        <v>5.2912499999999998</v>
      </c>
      <c r="H2334">
        <v>7.9368699999999999</v>
      </c>
      <c r="I2334" s="170">
        <v>9.1342000000000004E-7</v>
      </c>
      <c r="L2334" s="170"/>
      <c r="M2334" s="183">
        <v>0</v>
      </c>
      <c r="N2334" s="111">
        <v>5.2912499999999998</v>
      </c>
      <c r="O2334">
        <v>7.9368699999999999</v>
      </c>
      <c r="P2334" s="170">
        <v>3.3989999999999998E-10</v>
      </c>
      <c r="Q2334" s="170"/>
      <c r="R2334">
        <v>0</v>
      </c>
      <c r="S2334">
        <v>5.2912499999999998</v>
      </c>
      <c r="T2334">
        <v>7.9368699999999999</v>
      </c>
      <c r="U2334" s="170">
        <v>1.0475E-4</v>
      </c>
    </row>
    <row r="2335" spans="1:21" x14ac:dyDescent="0.25">
      <c r="A2335">
        <v>0</v>
      </c>
      <c r="B2335" s="170">
        <v>5.2912499999999998</v>
      </c>
      <c r="C2335" s="170">
        <v>8.1258400000000002</v>
      </c>
      <c r="D2335" s="180">
        <v>3.9254999999999998E-11</v>
      </c>
      <c r="F2335">
        <v>0</v>
      </c>
      <c r="G2335" s="170">
        <v>5.2912499999999998</v>
      </c>
      <c r="H2335">
        <v>8.1258400000000002</v>
      </c>
      <c r="I2335" s="170">
        <v>6.6866000000000001E-7</v>
      </c>
      <c r="L2335" s="170"/>
      <c r="M2335" s="183">
        <v>0</v>
      </c>
      <c r="N2335" s="111">
        <v>5.2912499999999998</v>
      </c>
      <c r="O2335">
        <v>8.1258400000000002</v>
      </c>
      <c r="P2335" s="170">
        <v>2.9947999999999998E-10</v>
      </c>
      <c r="Q2335" s="170"/>
      <c r="R2335">
        <v>0</v>
      </c>
      <c r="S2335">
        <v>5.2912499999999998</v>
      </c>
      <c r="T2335">
        <v>8.1258400000000002</v>
      </c>
      <c r="U2335" s="170">
        <v>9.7619000000000002E-5</v>
      </c>
    </row>
    <row r="2336" spans="1:21" x14ac:dyDescent="0.25">
      <c r="A2336">
        <v>0</v>
      </c>
      <c r="B2336" s="170">
        <v>5.2912499999999998</v>
      </c>
      <c r="C2336" s="170">
        <v>8.3148199999999992</v>
      </c>
      <c r="D2336" s="180">
        <v>2.8525E-11</v>
      </c>
      <c r="F2336">
        <v>0</v>
      </c>
      <c r="G2336" s="170">
        <v>5.2912499999999998</v>
      </c>
      <c r="H2336">
        <v>8.3148199999999992</v>
      </c>
      <c r="I2336" s="170">
        <v>4.8591000000000004E-7</v>
      </c>
      <c r="L2336" s="170"/>
      <c r="M2336" s="183">
        <v>0</v>
      </c>
      <c r="N2336" s="111">
        <v>5.2912499999999998</v>
      </c>
      <c r="O2336">
        <v>8.3148199999999992</v>
      </c>
      <c r="P2336" s="170">
        <v>2.6501E-10</v>
      </c>
      <c r="Q2336" s="170"/>
      <c r="R2336">
        <v>0</v>
      </c>
      <c r="S2336">
        <v>5.2912499999999998</v>
      </c>
      <c r="T2336">
        <v>8.3148199999999992</v>
      </c>
      <c r="U2336" s="170">
        <v>9.0758000000000001E-5</v>
      </c>
    </row>
    <row r="2337" spans="1:21" x14ac:dyDescent="0.25">
      <c r="A2337">
        <v>0</v>
      </c>
      <c r="B2337" s="170">
        <v>5.2912499999999998</v>
      </c>
      <c r="C2337" s="170">
        <v>8.5037900000000004</v>
      </c>
      <c r="D2337" s="180">
        <v>2.0576999999999998E-11</v>
      </c>
      <c r="F2337">
        <v>0</v>
      </c>
      <c r="G2337" s="170">
        <v>5.2912499999999998</v>
      </c>
      <c r="H2337">
        <v>8.5037900000000004</v>
      </c>
      <c r="I2337" s="170">
        <v>3.5051999999999999E-7</v>
      </c>
      <c r="L2337" s="170"/>
      <c r="M2337" s="183">
        <v>0</v>
      </c>
      <c r="N2337" s="111">
        <v>5.2912499999999998</v>
      </c>
      <c r="O2337">
        <v>8.5037900000000004</v>
      </c>
      <c r="P2337" s="170">
        <v>2.3542E-10</v>
      </c>
      <c r="Q2337" s="170"/>
      <c r="R2337">
        <v>0</v>
      </c>
      <c r="S2337">
        <v>5.2912499999999998</v>
      </c>
      <c r="T2337">
        <v>8.5037900000000004</v>
      </c>
      <c r="U2337" s="170">
        <v>8.4184000000000006E-5</v>
      </c>
    </row>
    <row r="2338" spans="1:21" x14ac:dyDescent="0.25">
      <c r="A2338">
        <v>0</v>
      </c>
      <c r="B2338" s="170">
        <v>5.2912499999999998</v>
      </c>
      <c r="C2338" s="170">
        <v>8.6927599999999998</v>
      </c>
      <c r="D2338" s="180">
        <v>1.4735000000000001E-11</v>
      </c>
      <c r="F2338">
        <v>0</v>
      </c>
      <c r="G2338" s="170">
        <v>5.2912499999999998</v>
      </c>
      <c r="H2338">
        <v>8.6927599999999998</v>
      </c>
      <c r="I2338" s="170">
        <v>2.5101000000000002E-7</v>
      </c>
      <c r="L2338" s="170"/>
      <c r="M2338" s="183">
        <v>0</v>
      </c>
      <c r="N2338" s="111">
        <v>5.2912499999999998</v>
      </c>
      <c r="O2338">
        <v>8.6927599999999998</v>
      </c>
      <c r="P2338" s="170">
        <v>2.0985E-10</v>
      </c>
      <c r="Q2338" s="170"/>
      <c r="R2338">
        <v>0</v>
      </c>
      <c r="S2338">
        <v>5.2912499999999998</v>
      </c>
      <c r="T2338">
        <v>8.6927599999999998</v>
      </c>
      <c r="U2338" s="170">
        <v>7.7906999999999998E-5</v>
      </c>
    </row>
    <row r="2339" spans="1:21" x14ac:dyDescent="0.25">
      <c r="A2339">
        <v>0</v>
      </c>
      <c r="B2339" s="170">
        <v>5.2912499999999998</v>
      </c>
      <c r="C2339" s="170">
        <v>8.8817400000000006</v>
      </c>
      <c r="D2339" s="180">
        <v>1.0475E-11</v>
      </c>
      <c r="F2339">
        <v>0</v>
      </c>
      <c r="G2339" s="170">
        <v>5.2912499999999998</v>
      </c>
      <c r="H2339">
        <v>8.8817400000000006</v>
      </c>
      <c r="I2339" s="170">
        <v>1.7842999999999999E-7</v>
      </c>
      <c r="L2339" s="170"/>
      <c r="M2339" s="183">
        <v>0</v>
      </c>
      <c r="N2339" s="111">
        <v>5.2912499999999998</v>
      </c>
      <c r="O2339">
        <v>8.8817400000000006</v>
      </c>
      <c r="P2339" s="170">
        <v>1.876E-10</v>
      </c>
      <c r="Q2339" s="170"/>
      <c r="R2339">
        <v>0</v>
      </c>
      <c r="S2339">
        <v>5.2912499999999998</v>
      </c>
      <c r="T2339">
        <v>8.8817400000000006</v>
      </c>
      <c r="U2339" s="170">
        <v>7.1936999999999999E-5</v>
      </c>
    </row>
    <row r="2340" spans="1:21" x14ac:dyDescent="0.25">
      <c r="A2340">
        <v>0</v>
      </c>
      <c r="B2340" s="170">
        <v>5.2912499999999998</v>
      </c>
      <c r="C2340" s="170">
        <v>9.0707100000000001</v>
      </c>
      <c r="D2340" s="180">
        <v>7.3914000000000002E-12</v>
      </c>
      <c r="F2340">
        <v>0</v>
      </c>
      <c r="G2340" s="170">
        <v>5.2912499999999998</v>
      </c>
      <c r="H2340">
        <v>9.0707100000000001</v>
      </c>
      <c r="I2340" s="170">
        <v>1.2590999999999999E-7</v>
      </c>
      <c r="L2340" s="170"/>
      <c r="M2340" s="183">
        <v>0</v>
      </c>
      <c r="N2340" s="111">
        <v>5.2912499999999998</v>
      </c>
      <c r="O2340">
        <v>9.0707100000000001</v>
      </c>
      <c r="P2340" s="170">
        <v>1.6809999999999999E-10</v>
      </c>
      <c r="Q2340" s="170"/>
      <c r="R2340">
        <v>0</v>
      </c>
      <c r="S2340">
        <v>5.2912499999999998</v>
      </c>
      <c r="T2340">
        <v>9.0707100000000001</v>
      </c>
      <c r="U2340" s="170">
        <v>6.6277000000000003E-5</v>
      </c>
    </row>
    <row r="2341" spans="1:21" x14ac:dyDescent="0.25">
      <c r="A2341">
        <v>0</v>
      </c>
      <c r="B2341" s="170">
        <v>5.2912499999999998</v>
      </c>
      <c r="C2341" s="170">
        <v>9.2596799999999995</v>
      </c>
      <c r="D2341" s="180">
        <v>5.1776999999999996E-12</v>
      </c>
      <c r="F2341">
        <v>0</v>
      </c>
      <c r="G2341" s="170">
        <v>5.2912499999999998</v>
      </c>
      <c r="H2341">
        <v>9.2596799999999995</v>
      </c>
      <c r="I2341" s="170">
        <v>8.8202999999999999E-8</v>
      </c>
      <c r="L2341" s="170"/>
      <c r="M2341" s="183">
        <v>0</v>
      </c>
      <c r="N2341" s="111">
        <v>5.2912499999999998</v>
      </c>
      <c r="O2341">
        <v>9.2596799999999995</v>
      </c>
      <c r="P2341" s="170">
        <v>1.5091E-10</v>
      </c>
      <c r="Q2341" s="170"/>
      <c r="R2341">
        <v>0</v>
      </c>
      <c r="S2341">
        <v>5.2912499999999998</v>
      </c>
      <c r="T2341">
        <v>9.2596799999999995</v>
      </c>
      <c r="U2341" s="170">
        <v>6.0928999999999999E-5</v>
      </c>
    </row>
    <row r="2342" spans="1:21" x14ac:dyDescent="0.25">
      <c r="A2342">
        <v>0</v>
      </c>
      <c r="B2342" s="170">
        <v>5.4802200000000001</v>
      </c>
      <c r="C2342" s="170">
        <v>-1.8897299999999999</v>
      </c>
      <c r="D2342" s="180">
        <v>4.9689999999999997E-8</v>
      </c>
      <c r="F2342">
        <v>0</v>
      </c>
      <c r="G2342" s="170">
        <v>5.4802200000000001</v>
      </c>
      <c r="H2342">
        <v>-1.8897299999999999</v>
      </c>
      <c r="I2342" s="170">
        <v>3.2801999999999999E-4</v>
      </c>
      <c r="L2342" s="170"/>
      <c r="M2342" s="183">
        <v>0</v>
      </c>
      <c r="N2342" s="111">
        <v>5.4802200000000001</v>
      </c>
      <c r="O2342">
        <v>-1.8897299999999999</v>
      </c>
      <c r="P2342" s="170">
        <v>5.2403999999999997E-8</v>
      </c>
      <c r="Q2342" s="170"/>
      <c r="R2342">
        <v>0</v>
      </c>
      <c r="S2342">
        <v>5.4802200000000001</v>
      </c>
      <c r="T2342">
        <v>-1.8897299999999999</v>
      </c>
      <c r="U2342" s="170">
        <v>2.6888999999999998E-4</v>
      </c>
    </row>
    <row r="2343" spans="1:21" x14ac:dyDescent="0.25">
      <c r="A2343">
        <v>0</v>
      </c>
      <c r="B2343" s="170">
        <v>5.4802200000000001</v>
      </c>
      <c r="C2343" s="170">
        <v>-1.70075</v>
      </c>
      <c r="D2343" s="180">
        <v>5.7912999999999997E-8</v>
      </c>
      <c r="F2343">
        <v>0</v>
      </c>
      <c r="G2343" s="170">
        <v>5.4802200000000001</v>
      </c>
      <c r="H2343">
        <v>-1.70075</v>
      </c>
      <c r="I2343" s="170">
        <v>3.5116999999999999E-4</v>
      </c>
      <c r="L2343" s="170"/>
      <c r="M2343" s="183">
        <v>0</v>
      </c>
      <c r="N2343" s="111">
        <v>5.4802200000000001</v>
      </c>
      <c r="O2343">
        <v>-1.70075</v>
      </c>
      <c r="P2343" s="170">
        <v>6.0638000000000003E-8</v>
      </c>
      <c r="Q2343" s="170"/>
      <c r="R2343">
        <v>0</v>
      </c>
      <c r="S2343">
        <v>5.4802200000000001</v>
      </c>
      <c r="T2343">
        <v>-1.70075</v>
      </c>
      <c r="U2343" s="170">
        <v>2.6887999999999999E-4</v>
      </c>
    </row>
    <row r="2344" spans="1:21" x14ac:dyDescent="0.25">
      <c r="A2344">
        <v>0</v>
      </c>
      <c r="B2344" s="170">
        <v>5.4802200000000001</v>
      </c>
      <c r="C2344" s="170">
        <v>-1.5117799999999999</v>
      </c>
      <c r="D2344" s="180">
        <v>6.6733999999999994E-8</v>
      </c>
      <c r="F2344">
        <v>0</v>
      </c>
      <c r="G2344" s="170">
        <v>5.4802200000000001</v>
      </c>
      <c r="H2344">
        <v>-1.5117799999999999</v>
      </c>
      <c r="I2344" s="170">
        <v>3.7321000000000001E-4</v>
      </c>
      <c r="L2344" s="170"/>
      <c r="M2344" s="183">
        <v>0</v>
      </c>
      <c r="N2344" s="111">
        <v>5.4802200000000001</v>
      </c>
      <c r="O2344">
        <v>-1.5117799999999999</v>
      </c>
      <c r="P2344" s="170">
        <v>6.9450000000000003E-8</v>
      </c>
      <c r="Q2344" s="170"/>
      <c r="R2344">
        <v>0</v>
      </c>
      <c r="S2344">
        <v>5.4802200000000001</v>
      </c>
      <c r="T2344">
        <v>-1.5117799999999999</v>
      </c>
      <c r="U2344" s="170">
        <v>2.6874000000000001E-4</v>
      </c>
    </row>
    <row r="2345" spans="1:21" x14ac:dyDescent="0.25">
      <c r="A2345">
        <v>0</v>
      </c>
      <c r="B2345" s="170">
        <v>5.4802200000000001</v>
      </c>
      <c r="C2345" s="170">
        <v>-1.32281</v>
      </c>
      <c r="D2345" s="180">
        <v>7.5914000000000001E-8</v>
      </c>
      <c r="F2345">
        <v>0</v>
      </c>
      <c r="G2345" s="170">
        <v>5.4802200000000001</v>
      </c>
      <c r="H2345">
        <v>-1.32281</v>
      </c>
      <c r="I2345" s="170">
        <v>3.9375E-4</v>
      </c>
      <c r="L2345" s="170"/>
      <c r="M2345" s="183">
        <v>0</v>
      </c>
      <c r="N2345" s="111">
        <v>5.4802200000000001</v>
      </c>
      <c r="O2345">
        <v>-1.32281</v>
      </c>
      <c r="P2345" s="170">
        <v>7.8603000000000006E-8</v>
      </c>
      <c r="Q2345" s="170"/>
      <c r="R2345">
        <v>0</v>
      </c>
      <c r="S2345">
        <v>5.4802200000000001</v>
      </c>
      <c r="T2345">
        <v>-1.32281</v>
      </c>
      <c r="U2345" s="170">
        <v>2.6850000000000002E-4</v>
      </c>
    </row>
    <row r="2346" spans="1:21" x14ac:dyDescent="0.25">
      <c r="A2346">
        <v>0</v>
      </c>
      <c r="B2346" s="170">
        <v>5.4802200000000001</v>
      </c>
      <c r="C2346" s="170">
        <v>-1.1338299999999999</v>
      </c>
      <c r="D2346" s="180">
        <v>8.5131999999999998E-8</v>
      </c>
      <c r="F2346">
        <v>0</v>
      </c>
      <c r="G2346" s="170">
        <v>5.4802200000000001</v>
      </c>
      <c r="H2346">
        <v>-1.1338299999999999</v>
      </c>
      <c r="I2346" s="170">
        <v>4.1242999999999998E-4</v>
      </c>
      <c r="L2346" s="170"/>
      <c r="M2346" s="183">
        <v>0</v>
      </c>
      <c r="N2346" s="111">
        <v>5.4802200000000001</v>
      </c>
      <c r="O2346">
        <v>-1.1338299999999999</v>
      </c>
      <c r="P2346" s="170">
        <v>8.7780999999999997E-8</v>
      </c>
      <c r="Q2346" s="170"/>
      <c r="R2346">
        <v>0</v>
      </c>
      <c r="S2346">
        <v>5.4802200000000001</v>
      </c>
      <c r="T2346">
        <v>-1.1338299999999999</v>
      </c>
      <c r="U2346" s="170">
        <v>2.6821000000000001E-4</v>
      </c>
    </row>
    <row r="2347" spans="1:21" x14ac:dyDescent="0.25">
      <c r="A2347">
        <v>0</v>
      </c>
      <c r="B2347" s="170">
        <v>5.4802200000000001</v>
      </c>
      <c r="C2347" s="170">
        <v>-0.94486000000000003</v>
      </c>
      <c r="D2347" s="180">
        <v>9.4000999999999996E-8</v>
      </c>
      <c r="F2347">
        <v>0</v>
      </c>
      <c r="G2347" s="170">
        <v>5.4802200000000001</v>
      </c>
      <c r="H2347">
        <v>-0.94486000000000003</v>
      </c>
      <c r="I2347" s="170">
        <v>4.2889000000000002E-4</v>
      </c>
      <c r="L2347" s="170"/>
      <c r="M2347" s="183">
        <v>0</v>
      </c>
      <c r="N2347" s="111">
        <v>5.4802200000000001</v>
      </c>
      <c r="O2347">
        <v>-0.94486000000000003</v>
      </c>
      <c r="P2347" s="170">
        <v>9.6601000000000006E-8</v>
      </c>
      <c r="Q2347" s="170"/>
      <c r="R2347">
        <v>0</v>
      </c>
      <c r="S2347">
        <v>5.4802200000000001</v>
      </c>
      <c r="T2347">
        <v>-0.94486000000000003</v>
      </c>
      <c r="U2347" s="170">
        <v>2.6789000000000001E-4</v>
      </c>
    </row>
    <row r="2348" spans="1:21" x14ac:dyDescent="0.25">
      <c r="A2348">
        <v>0</v>
      </c>
      <c r="B2348" s="170">
        <v>5.4802200000000001</v>
      </c>
      <c r="C2348" s="170">
        <v>-0.75588999999999995</v>
      </c>
      <c r="D2348" s="180">
        <v>1.0209E-7</v>
      </c>
      <c r="F2348">
        <v>0</v>
      </c>
      <c r="G2348" s="170">
        <v>5.4802200000000001</v>
      </c>
      <c r="H2348">
        <v>-0.75588999999999995</v>
      </c>
      <c r="I2348" s="170">
        <v>4.4282000000000002E-4</v>
      </c>
      <c r="L2348" s="170"/>
      <c r="M2348" s="183">
        <v>0</v>
      </c>
      <c r="N2348" s="111">
        <v>5.4802200000000001</v>
      </c>
      <c r="O2348">
        <v>-0.75588999999999995</v>
      </c>
      <c r="P2348" s="170">
        <v>1.0464E-7</v>
      </c>
      <c r="Q2348" s="170"/>
      <c r="R2348">
        <v>0</v>
      </c>
      <c r="S2348">
        <v>5.4802200000000001</v>
      </c>
      <c r="T2348">
        <v>-0.75588999999999995</v>
      </c>
      <c r="U2348" s="170">
        <v>2.6759E-4</v>
      </c>
    </row>
    <row r="2349" spans="1:21" x14ac:dyDescent="0.25">
      <c r="A2349">
        <v>0</v>
      </c>
      <c r="B2349" s="170">
        <v>5.4802200000000001</v>
      </c>
      <c r="C2349" s="170">
        <v>-0.56691999999999998</v>
      </c>
      <c r="D2349" s="180">
        <v>1.0895000000000001E-7</v>
      </c>
      <c r="F2349">
        <v>0</v>
      </c>
      <c r="G2349" s="170">
        <v>5.4802200000000001</v>
      </c>
      <c r="H2349">
        <v>-0.56691999999999998</v>
      </c>
      <c r="I2349" s="170">
        <v>4.5394000000000001E-4</v>
      </c>
      <c r="L2349" s="170"/>
      <c r="M2349" s="183">
        <v>0</v>
      </c>
      <c r="N2349" s="111">
        <v>5.4802200000000001</v>
      </c>
      <c r="O2349">
        <v>-0.56691999999999998</v>
      </c>
      <c r="P2349" s="170">
        <v>1.1145999999999999E-7</v>
      </c>
      <c r="Q2349" s="170"/>
      <c r="R2349">
        <v>0</v>
      </c>
      <c r="S2349">
        <v>5.4802200000000001</v>
      </c>
      <c r="T2349">
        <v>-0.56691999999999998</v>
      </c>
      <c r="U2349" s="170">
        <v>2.6732999999999998E-4</v>
      </c>
    </row>
    <row r="2350" spans="1:21" x14ac:dyDescent="0.25">
      <c r="A2350">
        <v>0</v>
      </c>
      <c r="B2350" s="170">
        <v>5.4802200000000001</v>
      </c>
      <c r="C2350" s="170">
        <v>-0.37794</v>
      </c>
      <c r="D2350" s="180">
        <v>1.1419000000000001E-7</v>
      </c>
      <c r="F2350">
        <v>0</v>
      </c>
      <c r="G2350" s="170">
        <v>5.4802200000000001</v>
      </c>
      <c r="H2350">
        <v>-0.37794</v>
      </c>
      <c r="I2350" s="170">
        <v>4.6204999999999998E-4</v>
      </c>
      <c r="L2350" s="170"/>
      <c r="M2350" s="183">
        <v>0</v>
      </c>
      <c r="N2350" s="111">
        <v>5.4802200000000001</v>
      </c>
      <c r="O2350">
        <v>-0.37794</v>
      </c>
      <c r="P2350" s="170">
        <v>1.1666E-7</v>
      </c>
      <c r="Q2350" s="170"/>
      <c r="R2350">
        <v>0</v>
      </c>
      <c r="S2350">
        <v>5.4802200000000001</v>
      </c>
      <c r="T2350">
        <v>-0.37794</v>
      </c>
      <c r="U2350" s="170">
        <v>2.6713000000000003E-4</v>
      </c>
    </row>
    <row r="2351" spans="1:21" x14ac:dyDescent="0.25">
      <c r="A2351">
        <v>0</v>
      </c>
      <c r="B2351" s="170">
        <v>5.4802200000000001</v>
      </c>
      <c r="C2351" s="170">
        <v>-0.18897</v>
      </c>
      <c r="D2351" s="180">
        <v>1.1748E-7</v>
      </c>
      <c r="F2351">
        <v>0</v>
      </c>
      <c r="G2351" s="170">
        <v>5.4802200000000001</v>
      </c>
      <c r="H2351">
        <v>-0.18897</v>
      </c>
      <c r="I2351" s="170">
        <v>4.6697999999999998E-4</v>
      </c>
      <c r="L2351" s="170"/>
      <c r="M2351" s="183">
        <v>0</v>
      </c>
      <c r="N2351" s="111">
        <v>5.4802200000000001</v>
      </c>
      <c r="O2351">
        <v>-0.18897</v>
      </c>
      <c r="P2351" s="170">
        <v>1.1992E-7</v>
      </c>
      <c r="Q2351" s="170"/>
      <c r="R2351">
        <v>0</v>
      </c>
      <c r="S2351">
        <v>5.4802200000000001</v>
      </c>
      <c r="T2351">
        <v>-0.18897</v>
      </c>
      <c r="U2351" s="170">
        <v>2.6699999999999998E-4</v>
      </c>
    </row>
    <row r="2352" spans="1:21" x14ac:dyDescent="0.25">
      <c r="A2352">
        <v>0</v>
      </c>
      <c r="B2352" s="170">
        <v>5.4802200000000001</v>
      </c>
      <c r="C2352" s="170">
        <v>0</v>
      </c>
      <c r="D2352" s="180">
        <v>1.186E-7</v>
      </c>
      <c r="F2352">
        <v>0</v>
      </c>
      <c r="G2352" s="170">
        <v>5.4802200000000001</v>
      </c>
      <c r="H2352">
        <v>0</v>
      </c>
      <c r="I2352" s="170">
        <v>4.6863999999999999E-4</v>
      </c>
      <c r="L2352" s="170"/>
      <c r="M2352" s="183">
        <v>0</v>
      </c>
      <c r="N2352" s="111">
        <v>5.4802200000000001</v>
      </c>
      <c r="O2352">
        <v>0</v>
      </c>
      <c r="P2352" s="170">
        <v>1.2102999999999999E-7</v>
      </c>
      <c r="Q2352" s="170"/>
      <c r="R2352">
        <v>0</v>
      </c>
      <c r="S2352">
        <v>5.4802200000000001</v>
      </c>
      <c r="T2352">
        <v>0</v>
      </c>
      <c r="U2352" s="170">
        <v>2.6696000000000001E-4</v>
      </c>
    </row>
    <row r="2353" spans="1:21" x14ac:dyDescent="0.25">
      <c r="A2353">
        <v>0</v>
      </c>
      <c r="B2353" s="170">
        <v>5.4802200000000001</v>
      </c>
      <c r="C2353" s="170">
        <v>0.18898000000000001</v>
      </c>
      <c r="D2353" s="180">
        <v>1.1748E-7</v>
      </c>
      <c r="F2353">
        <v>0</v>
      </c>
      <c r="G2353" s="170">
        <v>5.4802200000000001</v>
      </c>
      <c r="H2353">
        <v>0.18898000000000001</v>
      </c>
      <c r="I2353" s="170">
        <v>4.6697999999999998E-4</v>
      </c>
      <c r="L2353" s="170"/>
      <c r="M2353" s="183">
        <v>0</v>
      </c>
      <c r="N2353" s="111">
        <v>5.4802200000000001</v>
      </c>
      <c r="O2353">
        <v>0.18898000000000001</v>
      </c>
      <c r="P2353" s="170">
        <v>1.1992E-7</v>
      </c>
      <c r="Q2353" s="170"/>
      <c r="R2353">
        <v>0</v>
      </c>
      <c r="S2353">
        <v>5.4802200000000001</v>
      </c>
      <c r="T2353">
        <v>0.18898000000000001</v>
      </c>
      <c r="U2353" s="170">
        <v>2.6699999999999998E-4</v>
      </c>
    </row>
    <row r="2354" spans="1:21" x14ac:dyDescent="0.25">
      <c r="A2354">
        <v>0</v>
      </c>
      <c r="B2354" s="170">
        <v>5.4802200000000001</v>
      </c>
      <c r="C2354" s="170">
        <v>0.37795000000000001</v>
      </c>
      <c r="D2354" s="180">
        <v>1.1419000000000001E-7</v>
      </c>
      <c r="F2354">
        <v>0</v>
      </c>
      <c r="G2354" s="170">
        <v>5.4802200000000001</v>
      </c>
      <c r="H2354">
        <v>0.37795000000000001</v>
      </c>
      <c r="I2354" s="170">
        <v>4.6204999999999998E-4</v>
      </c>
      <c r="L2354" s="170"/>
      <c r="M2354" s="183">
        <v>0</v>
      </c>
      <c r="N2354" s="111">
        <v>5.4802200000000001</v>
      </c>
      <c r="O2354">
        <v>0.37795000000000001</v>
      </c>
      <c r="P2354" s="170">
        <v>1.1666E-7</v>
      </c>
      <c r="Q2354" s="170"/>
      <c r="R2354">
        <v>0</v>
      </c>
      <c r="S2354">
        <v>5.4802200000000001</v>
      </c>
      <c r="T2354">
        <v>0.37795000000000001</v>
      </c>
      <c r="U2354" s="170">
        <v>2.6713000000000003E-4</v>
      </c>
    </row>
    <row r="2355" spans="1:21" x14ac:dyDescent="0.25">
      <c r="A2355">
        <v>0</v>
      </c>
      <c r="B2355" s="170">
        <v>5.4802200000000001</v>
      </c>
      <c r="C2355" s="170">
        <v>0.56691999999999998</v>
      </c>
      <c r="D2355" s="180">
        <v>1.0895000000000001E-7</v>
      </c>
      <c r="F2355">
        <v>0</v>
      </c>
      <c r="G2355" s="170">
        <v>5.4802200000000001</v>
      </c>
      <c r="H2355">
        <v>0.56691999999999998</v>
      </c>
      <c r="I2355" s="170">
        <v>4.5394000000000001E-4</v>
      </c>
      <c r="L2355" s="170"/>
      <c r="M2355" s="183">
        <v>0</v>
      </c>
      <c r="N2355" s="111">
        <v>5.4802200000000001</v>
      </c>
      <c r="O2355">
        <v>0.56691999999999998</v>
      </c>
      <c r="P2355" s="170">
        <v>1.1145999999999999E-7</v>
      </c>
      <c r="Q2355" s="170"/>
      <c r="R2355">
        <v>0</v>
      </c>
      <c r="S2355">
        <v>5.4802200000000001</v>
      </c>
      <c r="T2355">
        <v>0.56691999999999998</v>
      </c>
      <c r="U2355" s="170">
        <v>2.6732999999999998E-4</v>
      </c>
    </row>
    <row r="2356" spans="1:21" x14ac:dyDescent="0.25">
      <c r="A2356">
        <v>0</v>
      </c>
      <c r="B2356" s="170">
        <v>5.4802200000000001</v>
      </c>
      <c r="C2356" s="170">
        <v>0.75590000000000002</v>
      </c>
      <c r="D2356" s="180">
        <v>1.0209E-7</v>
      </c>
      <c r="F2356">
        <v>0</v>
      </c>
      <c r="G2356" s="170">
        <v>5.4802200000000001</v>
      </c>
      <c r="H2356">
        <v>0.75590000000000002</v>
      </c>
      <c r="I2356" s="170">
        <v>4.4282000000000002E-4</v>
      </c>
      <c r="L2356" s="170"/>
      <c r="M2356" s="183">
        <v>0</v>
      </c>
      <c r="N2356" s="111">
        <v>5.4802200000000001</v>
      </c>
      <c r="O2356">
        <v>0.75590000000000002</v>
      </c>
      <c r="P2356" s="170">
        <v>1.0464E-7</v>
      </c>
      <c r="Q2356" s="170"/>
      <c r="R2356">
        <v>0</v>
      </c>
      <c r="S2356">
        <v>5.4802200000000001</v>
      </c>
      <c r="T2356">
        <v>0.75590000000000002</v>
      </c>
      <c r="U2356" s="170">
        <v>2.6759E-4</v>
      </c>
    </row>
    <row r="2357" spans="1:21" x14ac:dyDescent="0.25">
      <c r="A2357">
        <v>0</v>
      </c>
      <c r="B2357" s="170">
        <v>5.4802200000000001</v>
      </c>
      <c r="C2357" s="170">
        <v>0.94486999999999999</v>
      </c>
      <c r="D2357" s="180">
        <v>9.4000999999999996E-8</v>
      </c>
      <c r="F2357">
        <v>0</v>
      </c>
      <c r="G2357" s="170">
        <v>5.4802200000000001</v>
      </c>
      <c r="H2357">
        <v>0.94486999999999999</v>
      </c>
      <c r="I2357" s="170">
        <v>4.2889000000000002E-4</v>
      </c>
      <c r="L2357" s="170"/>
      <c r="M2357" s="183">
        <v>0</v>
      </c>
      <c r="N2357" s="111">
        <v>5.4802200000000001</v>
      </c>
      <c r="O2357">
        <v>0.94486999999999999</v>
      </c>
      <c r="P2357" s="170">
        <v>9.6601000000000006E-8</v>
      </c>
      <c r="Q2357" s="170"/>
      <c r="R2357">
        <v>0</v>
      </c>
      <c r="S2357">
        <v>5.4802200000000001</v>
      </c>
      <c r="T2357">
        <v>0.94486999999999999</v>
      </c>
      <c r="U2357" s="170">
        <v>2.6789000000000001E-4</v>
      </c>
    </row>
    <row r="2358" spans="1:21" x14ac:dyDescent="0.25">
      <c r="A2358">
        <v>0</v>
      </c>
      <c r="B2358" s="170">
        <v>5.4802200000000001</v>
      </c>
      <c r="C2358" s="170">
        <v>1.13384</v>
      </c>
      <c r="D2358" s="180">
        <v>8.5131999999999998E-8</v>
      </c>
      <c r="F2358">
        <v>0</v>
      </c>
      <c r="G2358" s="170">
        <v>5.4802200000000001</v>
      </c>
      <c r="H2358">
        <v>1.13384</v>
      </c>
      <c r="I2358" s="170">
        <v>4.1242999999999998E-4</v>
      </c>
      <c r="L2358" s="170"/>
      <c r="M2358" s="183">
        <v>0</v>
      </c>
      <c r="N2358" s="111">
        <v>5.4802200000000001</v>
      </c>
      <c r="O2358">
        <v>1.13384</v>
      </c>
      <c r="P2358" s="170">
        <v>8.7780999999999997E-8</v>
      </c>
      <c r="Q2358" s="170"/>
      <c r="R2358">
        <v>0</v>
      </c>
      <c r="S2358">
        <v>5.4802200000000001</v>
      </c>
      <c r="T2358">
        <v>1.13384</v>
      </c>
      <c r="U2358" s="170">
        <v>2.6821000000000001E-4</v>
      </c>
    </row>
    <row r="2359" spans="1:21" x14ac:dyDescent="0.25">
      <c r="A2359">
        <v>0</v>
      </c>
      <c r="B2359" s="170">
        <v>5.4802200000000001</v>
      </c>
      <c r="C2359" s="170">
        <v>1.32281</v>
      </c>
      <c r="D2359" s="180">
        <v>7.5914000000000001E-8</v>
      </c>
      <c r="F2359">
        <v>0</v>
      </c>
      <c r="G2359" s="170">
        <v>5.4802200000000001</v>
      </c>
      <c r="H2359">
        <v>1.32281</v>
      </c>
      <c r="I2359" s="170">
        <v>3.9375E-4</v>
      </c>
      <c r="L2359" s="170"/>
      <c r="M2359" s="183">
        <v>0</v>
      </c>
      <c r="N2359" s="111">
        <v>5.4802200000000001</v>
      </c>
      <c r="O2359">
        <v>1.32281</v>
      </c>
      <c r="P2359" s="170">
        <v>7.8603000000000006E-8</v>
      </c>
      <c r="Q2359" s="170"/>
      <c r="R2359">
        <v>0</v>
      </c>
      <c r="S2359">
        <v>5.4802200000000001</v>
      </c>
      <c r="T2359">
        <v>1.32281</v>
      </c>
      <c r="U2359" s="170">
        <v>2.6850000000000002E-4</v>
      </c>
    </row>
    <row r="2360" spans="1:21" x14ac:dyDescent="0.25">
      <c r="A2360">
        <v>0</v>
      </c>
      <c r="B2360" s="170">
        <v>5.4802200000000001</v>
      </c>
      <c r="C2360" s="170">
        <v>1.51179</v>
      </c>
      <c r="D2360" s="180">
        <v>6.6733999999999994E-8</v>
      </c>
      <c r="F2360">
        <v>0</v>
      </c>
      <c r="G2360" s="170">
        <v>5.4802200000000001</v>
      </c>
      <c r="H2360">
        <v>1.51179</v>
      </c>
      <c r="I2360" s="170">
        <v>3.7321000000000001E-4</v>
      </c>
      <c r="L2360" s="170"/>
      <c r="M2360" s="183">
        <v>0</v>
      </c>
      <c r="N2360" s="111">
        <v>5.4802200000000001</v>
      </c>
      <c r="O2360">
        <v>1.51179</v>
      </c>
      <c r="P2360" s="170">
        <v>6.9450000000000003E-8</v>
      </c>
      <c r="Q2360" s="170"/>
      <c r="R2360">
        <v>0</v>
      </c>
      <c r="S2360">
        <v>5.4802200000000001</v>
      </c>
      <c r="T2360">
        <v>1.51179</v>
      </c>
      <c r="U2360" s="170">
        <v>2.6874000000000001E-4</v>
      </c>
    </row>
    <row r="2361" spans="1:21" x14ac:dyDescent="0.25">
      <c r="A2361">
        <v>0</v>
      </c>
      <c r="B2361" s="170">
        <v>5.4802200000000001</v>
      </c>
      <c r="C2361" s="170">
        <v>1.70076</v>
      </c>
      <c r="D2361" s="180">
        <v>5.7912999999999997E-8</v>
      </c>
      <c r="F2361">
        <v>0</v>
      </c>
      <c r="G2361" s="170">
        <v>5.4802200000000001</v>
      </c>
      <c r="H2361">
        <v>1.70076</v>
      </c>
      <c r="I2361" s="170">
        <v>3.5116999999999999E-4</v>
      </c>
      <c r="L2361" s="170"/>
      <c r="M2361" s="183">
        <v>0</v>
      </c>
      <c r="N2361" s="111">
        <v>5.4802200000000001</v>
      </c>
      <c r="O2361">
        <v>1.70076</v>
      </c>
      <c r="P2361" s="170">
        <v>6.0638000000000003E-8</v>
      </c>
      <c r="Q2361" s="170"/>
      <c r="R2361">
        <v>0</v>
      </c>
      <c r="S2361">
        <v>5.4802200000000001</v>
      </c>
      <c r="T2361">
        <v>1.70076</v>
      </c>
      <c r="U2361" s="170">
        <v>2.6887999999999999E-4</v>
      </c>
    </row>
    <row r="2362" spans="1:21" x14ac:dyDescent="0.25">
      <c r="A2362">
        <v>0</v>
      </c>
      <c r="B2362" s="170">
        <v>5.4802200000000001</v>
      </c>
      <c r="C2362" s="170">
        <v>1.8897299999999999</v>
      </c>
      <c r="D2362" s="180">
        <v>4.9689999999999997E-8</v>
      </c>
      <c r="F2362">
        <v>0</v>
      </c>
      <c r="G2362" s="170">
        <v>5.4802200000000001</v>
      </c>
      <c r="H2362">
        <v>1.8897299999999999</v>
      </c>
      <c r="I2362" s="170">
        <v>3.2801999999999999E-4</v>
      </c>
      <c r="L2362" s="170"/>
      <c r="M2362" s="183">
        <v>0</v>
      </c>
      <c r="N2362" s="111">
        <v>5.4802200000000001</v>
      </c>
      <c r="O2362">
        <v>1.8897299999999999</v>
      </c>
      <c r="P2362" s="170">
        <v>5.2403999999999997E-8</v>
      </c>
      <c r="Q2362" s="170"/>
      <c r="R2362">
        <v>0</v>
      </c>
      <c r="S2362">
        <v>5.4802200000000001</v>
      </c>
      <c r="T2362">
        <v>1.8897299999999999</v>
      </c>
      <c r="U2362" s="170">
        <v>2.6888999999999998E-4</v>
      </c>
    </row>
    <row r="2363" spans="1:21" x14ac:dyDescent="0.25">
      <c r="A2363">
        <v>0</v>
      </c>
      <c r="B2363" s="170">
        <v>5.4802200000000001</v>
      </c>
      <c r="C2363" s="170">
        <v>2.0787100000000001</v>
      </c>
      <c r="D2363" s="180">
        <v>4.2220999999999998E-8</v>
      </c>
      <c r="F2363">
        <v>0</v>
      </c>
      <c r="G2363" s="170">
        <v>5.4802200000000001</v>
      </c>
      <c r="H2363">
        <v>2.0787100000000001</v>
      </c>
      <c r="I2363" s="170">
        <v>3.0414E-4</v>
      </c>
      <c r="L2363" s="170"/>
      <c r="M2363" s="183">
        <v>0</v>
      </c>
      <c r="N2363" s="111">
        <v>5.4802200000000001</v>
      </c>
      <c r="O2363">
        <v>2.0787100000000001</v>
      </c>
      <c r="P2363" s="170">
        <v>4.4902000000000001E-8</v>
      </c>
      <c r="Q2363" s="170"/>
      <c r="R2363">
        <v>0</v>
      </c>
      <c r="S2363">
        <v>5.4802200000000001</v>
      </c>
      <c r="T2363">
        <v>2.0787100000000001</v>
      </c>
      <c r="U2363" s="170">
        <v>2.6872000000000002E-4</v>
      </c>
    </row>
    <row r="2364" spans="1:21" x14ac:dyDescent="0.25">
      <c r="A2364">
        <v>0</v>
      </c>
      <c r="B2364" s="170">
        <v>5.4802200000000001</v>
      </c>
      <c r="C2364" s="170">
        <v>2.2676799999999999</v>
      </c>
      <c r="D2364" s="180">
        <v>3.5584999999999997E-8</v>
      </c>
      <c r="F2364">
        <v>0</v>
      </c>
      <c r="G2364" s="170">
        <v>5.4802200000000001</v>
      </c>
      <c r="H2364">
        <v>2.2676799999999999</v>
      </c>
      <c r="I2364" s="170">
        <v>2.7993000000000001E-4</v>
      </c>
      <c r="L2364" s="170"/>
      <c r="M2364" s="183">
        <v>0</v>
      </c>
      <c r="N2364" s="111">
        <v>5.4802200000000001</v>
      </c>
      <c r="O2364">
        <v>2.2676799999999999</v>
      </c>
      <c r="P2364" s="170">
        <v>3.8212999999999999E-8</v>
      </c>
      <c r="Q2364" s="170"/>
      <c r="R2364">
        <v>0</v>
      </c>
      <c r="S2364">
        <v>5.4802200000000001</v>
      </c>
      <c r="T2364">
        <v>2.2676799999999999</v>
      </c>
      <c r="U2364" s="170">
        <v>2.6832000000000001E-4</v>
      </c>
    </row>
    <row r="2365" spans="1:21" x14ac:dyDescent="0.25">
      <c r="A2365">
        <v>0</v>
      </c>
      <c r="B2365" s="170">
        <v>5.4802200000000001</v>
      </c>
      <c r="C2365" s="170">
        <v>2.4566499999999998</v>
      </c>
      <c r="D2365" s="180">
        <v>2.9799000000000001E-8</v>
      </c>
      <c r="F2365">
        <v>0</v>
      </c>
      <c r="G2365" s="170">
        <v>5.4802200000000001</v>
      </c>
      <c r="H2365">
        <v>2.4566499999999998</v>
      </c>
      <c r="I2365" s="170">
        <v>2.5575000000000001E-4</v>
      </c>
      <c r="L2365" s="170"/>
      <c r="M2365" s="183">
        <v>0</v>
      </c>
      <c r="N2365" s="111">
        <v>5.4802200000000001</v>
      </c>
      <c r="O2365">
        <v>2.4566499999999998</v>
      </c>
      <c r="P2365" s="170">
        <v>3.2355000000000001E-8</v>
      </c>
      <c r="Q2365" s="170"/>
      <c r="R2365">
        <v>0</v>
      </c>
      <c r="S2365">
        <v>5.4802200000000001</v>
      </c>
      <c r="T2365">
        <v>2.4566499999999998</v>
      </c>
      <c r="U2365" s="170">
        <v>2.6766000000000002E-4</v>
      </c>
    </row>
    <row r="2366" spans="1:21" x14ac:dyDescent="0.25">
      <c r="A2366">
        <v>0</v>
      </c>
      <c r="B2366" s="170">
        <v>5.4802200000000001</v>
      </c>
      <c r="C2366" s="170">
        <v>2.6456300000000001</v>
      </c>
      <c r="D2366" s="180">
        <v>2.4830999999999999E-8</v>
      </c>
      <c r="F2366">
        <v>0</v>
      </c>
      <c r="G2366" s="170">
        <v>5.4802200000000001</v>
      </c>
      <c r="H2366">
        <v>2.6456300000000001</v>
      </c>
      <c r="I2366" s="170">
        <v>2.3191999999999999E-4</v>
      </c>
      <c r="L2366" s="170"/>
      <c r="M2366" s="183">
        <v>0</v>
      </c>
      <c r="N2366" s="111">
        <v>5.4802200000000001</v>
      </c>
      <c r="O2366">
        <v>2.6456300000000001</v>
      </c>
      <c r="P2366" s="170">
        <v>2.7298999999999998E-8</v>
      </c>
      <c r="Q2366" s="170"/>
      <c r="R2366">
        <v>0</v>
      </c>
      <c r="S2366">
        <v>5.4802200000000001</v>
      </c>
      <c r="T2366">
        <v>2.6456300000000001</v>
      </c>
      <c r="U2366" s="170">
        <v>2.6668999999999998E-4</v>
      </c>
    </row>
    <row r="2367" spans="1:21" x14ac:dyDescent="0.25">
      <c r="A2367">
        <v>0</v>
      </c>
      <c r="B2367" s="170">
        <v>5.4802200000000001</v>
      </c>
      <c r="C2367" s="170">
        <v>2.8346</v>
      </c>
      <c r="D2367" s="180">
        <v>2.0619999999999999E-8</v>
      </c>
      <c r="F2367">
        <v>0</v>
      </c>
      <c r="G2367" s="170">
        <v>5.4802200000000001</v>
      </c>
      <c r="H2367">
        <v>2.8346</v>
      </c>
      <c r="I2367" s="170">
        <v>2.0876E-4</v>
      </c>
      <c r="L2367" s="170"/>
      <c r="M2367" s="183">
        <v>0</v>
      </c>
      <c r="N2367" s="111">
        <v>5.4802200000000001</v>
      </c>
      <c r="O2367">
        <v>2.8346</v>
      </c>
      <c r="P2367" s="170">
        <v>2.2985E-8</v>
      </c>
      <c r="Q2367" s="170"/>
      <c r="R2367">
        <v>0</v>
      </c>
      <c r="S2367">
        <v>5.4802200000000001</v>
      </c>
      <c r="T2367">
        <v>2.8346</v>
      </c>
      <c r="U2367" s="170">
        <v>2.6537000000000002E-4</v>
      </c>
    </row>
    <row r="2368" spans="1:21" x14ac:dyDescent="0.25">
      <c r="A2368">
        <v>0</v>
      </c>
      <c r="B2368" s="170">
        <v>5.4802200000000001</v>
      </c>
      <c r="C2368" s="170">
        <v>3.0235699999999999</v>
      </c>
      <c r="D2368" s="180">
        <v>1.7083000000000001E-8</v>
      </c>
      <c r="F2368">
        <v>0</v>
      </c>
      <c r="G2368" s="170">
        <v>5.4802200000000001</v>
      </c>
      <c r="H2368">
        <v>3.0235699999999999</v>
      </c>
      <c r="I2368" s="170">
        <v>1.8651E-4</v>
      </c>
      <c r="L2368" s="170"/>
      <c r="M2368" s="183">
        <v>0</v>
      </c>
      <c r="N2368" s="111">
        <v>5.4802200000000001</v>
      </c>
      <c r="O2368">
        <v>3.0235699999999999</v>
      </c>
      <c r="P2368" s="170">
        <v>1.9335999999999999E-8</v>
      </c>
      <c r="Q2368" s="170"/>
      <c r="R2368">
        <v>0</v>
      </c>
      <c r="S2368">
        <v>5.4802200000000001</v>
      </c>
      <c r="T2368">
        <v>3.0235699999999999</v>
      </c>
      <c r="U2368" s="170">
        <v>2.6365999999999998E-4</v>
      </c>
    </row>
    <row r="2369" spans="1:21" x14ac:dyDescent="0.25">
      <c r="A2369">
        <v>0</v>
      </c>
      <c r="B2369" s="170">
        <v>5.4802200000000001</v>
      </c>
      <c r="C2369" s="170">
        <v>3.2125400000000002</v>
      </c>
      <c r="D2369" s="180">
        <v>1.4133999999999999E-8</v>
      </c>
      <c r="F2369">
        <v>0</v>
      </c>
      <c r="G2369" s="170">
        <v>5.4802200000000001</v>
      </c>
      <c r="H2369">
        <v>3.2125400000000002</v>
      </c>
      <c r="I2369" s="170">
        <v>1.6538999999999999E-4</v>
      </c>
      <c r="L2369" s="170"/>
      <c r="M2369" s="183">
        <v>0</v>
      </c>
      <c r="N2369" s="111">
        <v>5.4802200000000001</v>
      </c>
      <c r="O2369">
        <v>3.2125400000000002</v>
      </c>
      <c r="P2369" s="170">
        <v>1.6268E-8</v>
      </c>
      <c r="Q2369" s="170"/>
      <c r="R2369">
        <v>0</v>
      </c>
      <c r="S2369">
        <v>5.4802200000000001</v>
      </c>
      <c r="T2369">
        <v>3.2125400000000002</v>
      </c>
      <c r="U2369" s="170">
        <v>2.6153999999999999E-4</v>
      </c>
    </row>
    <row r="2370" spans="1:21" x14ac:dyDescent="0.25">
      <c r="A2370">
        <v>0</v>
      </c>
      <c r="B2370" s="170">
        <v>5.4802200000000001</v>
      </c>
      <c r="C2370" s="170">
        <v>3.4015200000000001</v>
      </c>
      <c r="D2370" s="180">
        <v>1.1685E-8</v>
      </c>
      <c r="F2370">
        <v>0</v>
      </c>
      <c r="G2370" s="170">
        <v>5.4802200000000001</v>
      </c>
      <c r="H2370">
        <v>3.4015200000000001</v>
      </c>
      <c r="I2370" s="170">
        <v>1.4558E-4</v>
      </c>
      <c r="L2370" s="170"/>
      <c r="M2370" s="183">
        <v>0</v>
      </c>
      <c r="N2370" s="111">
        <v>5.4802200000000001</v>
      </c>
      <c r="O2370">
        <v>3.4015200000000001</v>
      </c>
      <c r="P2370" s="170">
        <v>1.3697E-8</v>
      </c>
      <c r="Q2370" s="170"/>
      <c r="R2370">
        <v>0</v>
      </c>
      <c r="S2370">
        <v>5.4802200000000001</v>
      </c>
      <c r="T2370">
        <v>3.4015200000000001</v>
      </c>
      <c r="U2370" s="170">
        <v>2.5898000000000002E-4</v>
      </c>
    </row>
    <row r="2371" spans="1:21" x14ac:dyDescent="0.25">
      <c r="A2371">
        <v>0</v>
      </c>
      <c r="B2371" s="170">
        <v>5.4802200000000001</v>
      </c>
      <c r="C2371" s="170">
        <v>3.59049</v>
      </c>
      <c r="D2371" s="180">
        <v>9.6575000000000006E-9</v>
      </c>
      <c r="F2371">
        <v>0</v>
      </c>
      <c r="G2371" s="170">
        <v>5.4802200000000001</v>
      </c>
      <c r="H2371">
        <v>3.59049</v>
      </c>
      <c r="I2371" s="170">
        <v>1.2719000000000001E-4</v>
      </c>
      <c r="L2371" s="170"/>
      <c r="M2371" s="183">
        <v>0</v>
      </c>
      <c r="N2371" s="111">
        <v>5.4802200000000001</v>
      </c>
      <c r="O2371">
        <v>3.59049</v>
      </c>
      <c r="P2371" s="170">
        <v>1.1545E-8</v>
      </c>
      <c r="Q2371" s="170"/>
      <c r="R2371">
        <v>0</v>
      </c>
      <c r="S2371">
        <v>5.4802200000000001</v>
      </c>
      <c r="T2371">
        <v>3.59049</v>
      </c>
      <c r="U2371" s="170">
        <v>2.5595000000000001E-4</v>
      </c>
    </row>
    <row r="2372" spans="1:21" x14ac:dyDescent="0.25">
      <c r="A2372">
        <v>0</v>
      </c>
      <c r="B2372" s="170">
        <v>5.4802200000000001</v>
      </c>
      <c r="C2372" s="170">
        <v>3.7794599999999998</v>
      </c>
      <c r="D2372" s="180">
        <v>7.9789999999999998E-9</v>
      </c>
      <c r="F2372">
        <v>0</v>
      </c>
      <c r="G2372" s="170">
        <v>5.4802200000000001</v>
      </c>
      <c r="H2372">
        <v>3.7794599999999998</v>
      </c>
      <c r="I2372" s="170">
        <v>1.103E-4</v>
      </c>
      <c r="L2372" s="170"/>
      <c r="M2372" s="183">
        <v>0</v>
      </c>
      <c r="N2372" s="111">
        <v>5.4802200000000001</v>
      </c>
      <c r="O2372">
        <v>3.7794599999999998</v>
      </c>
      <c r="P2372" s="170">
        <v>9.7443999999999996E-9</v>
      </c>
      <c r="Q2372" s="170"/>
      <c r="R2372">
        <v>0</v>
      </c>
      <c r="S2372">
        <v>5.4802200000000001</v>
      </c>
      <c r="T2372">
        <v>3.7794599999999998</v>
      </c>
      <c r="U2372" s="170">
        <v>2.5244999999999998E-4</v>
      </c>
    </row>
    <row r="2373" spans="1:21" x14ac:dyDescent="0.25">
      <c r="A2373">
        <v>0</v>
      </c>
      <c r="B2373" s="170">
        <v>5.4802200000000001</v>
      </c>
      <c r="C2373" s="170">
        <v>3.9684400000000002</v>
      </c>
      <c r="D2373" s="180">
        <v>6.5890000000000003E-9</v>
      </c>
      <c r="F2373">
        <v>0</v>
      </c>
      <c r="G2373" s="170">
        <v>5.4802200000000001</v>
      </c>
      <c r="H2373">
        <v>3.9684400000000002</v>
      </c>
      <c r="I2373" s="170">
        <v>9.4937000000000003E-5</v>
      </c>
      <c r="L2373" s="170"/>
      <c r="M2373" s="183">
        <v>0</v>
      </c>
      <c r="N2373" s="111">
        <v>5.4802200000000001</v>
      </c>
      <c r="O2373">
        <v>3.9684400000000002</v>
      </c>
      <c r="P2373" s="170">
        <v>8.2349000000000002E-9</v>
      </c>
      <c r="Q2373" s="170"/>
      <c r="R2373">
        <v>0</v>
      </c>
      <c r="S2373">
        <v>5.4802200000000001</v>
      </c>
      <c r="T2373">
        <v>3.9684400000000002</v>
      </c>
      <c r="U2373" s="170">
        <v>2.4845999999999999E-4</v>
      </c>
    </row>
    <row r="2374" spans="1:21" x14ac:dyDescent="0.25">
      <c r="A2374">
        <v>0</v>
      </c>
      <c r="B2374" s="170">
        <v>5.4802200000000001</v>
      </c>
      <c r="C2374" s="170">
        <v>4.1574099999999996</v>
      </c>
      <c r="D2374" s="180">
        <v>5.4361999999999999E-9</v>
      </c>
      <c r="F2374">
        <v>0</v>
      </c>
      <c r="G2374" s="170">
        <v>5.4802200000000001</v>
      </c>
      <c r="H2374">
        <v>4.1574099999999996</v>
      </c>
      <c r="I2374" s="170">
        <v>8.1112999999999994E-5</v>
      </c>
      <c r="L2374" s="170"/>
      <c r="M2374" s="183">
        <v>0</v>
      </c>
      <c r="N2374" s="111">
        <v>5.4802200000000001</v>
      </c>
      <c r="O2374">
        <v>4.1574099999999996</v>
      </c>
      <c r="P2374" s="170">
        <v>6.9668000000000004E-9</v>
      </c>
      <c r="Q2374" s="170"/>
      <c r="R2374">
        <v>0</v>
      </c>
      <c r="S2374">
        <v>5.4802200000000001</v>
      </c>
      <c r="T2374">
        <v>4.1574099999999996</v>
      </c>
      <c r="U2374" s="170">
        <v>2.4399E-4</v>
      </c>
    </row>
    <row r="2375" spans="1:21" x14ac:dyDescent="0.25">
      <c r="A2375">
        <v>0</v>
      </c>
      <c r="B2375" s="170">
        <v>5.4802200000000001</v>
      </c>
      <c r="C2375" s="170">
        <v>4.3463799999999999</v>
      </c>
      <c r="D2375" s="180">
        <v>4.4787000000000003E-9</v>
      </c>
      <c r="F2375">
        <v>0</v>
      </c>
      <c r="G2375" s="170">
        <v>5.4802200000000001</v>
      </c>
      <c r="H2375">
        <v>4.3463799999999999</v>
      </c>
      <c r="I2375" s="170">
        <v>6.8789999999999997E-5</v>
      </c>
      <c r="L2375" s="170"/>
      <c r="M2375" s="183">
        <v>0</v>
      </c>
      <c r="N2375" s="111">
        <v>5.4802200000000001</v>
      </c>
      <c r="O2375">
        <v>4.3463799999999999</v>
      </c>
      <c r="P2375" s="170">
        <v>5.8986999999999999E-9</v>
      </c>
      <c r="Q2375" s="170"/>
      <c r="R2375">
        <v>0</v>
      </c>
      <c r="S2375">
        <v>5.4802200000000001</v>
      </c>
      <c r="T2375">
        <v>4.3463799999999999</v>
      </c>
      <c r="U2375" s="170">
        <v>2.3905000000000001E-4</v>
      </c>
    </row>
    <row r="2376" spans="1:21" x14ac:dyDescent="0.25">
      <c r="A2376">
        <v>0</v>
      </c>
      <c r="B2376" s="170">
        <v>5.4802200000000001</v>
      </c>
      <c r="C2376" s="170">
        <v>4.5353599999999998</v>
      </c>
      <c r="D2376" s="180">
        <v>3.6820999999999999E-9</v>
      </c>
      <c r="F2376">
        <v>0</v>
      </c>
      <c r="G2376" s="170">
        <v>5.4802200000000001</v>
      </c>
      <c r="H2376">
        <v>4.5353599999999998</v>
      </c>
      <c r="I2376" s="170">
        <v>5.7908999999999997E-5</v>
      </c>
      <c r="L2376" s="170"/>
      <c r="M2376" s="183">
        <v>0</v>
      </c>
      <c r="N2376" s="111">
        <v>5.4802200000000001</v>
      </c>
      <c r="O2376">
        <v>4.5353599999999998</v>
      </c>
      <c r="P2376" s="170">
        <v>4.9970999999999996E-9</v>
      </c>
      <c r="Q2376" s="170"/>
      <c r="R2376">
        <v>0</v>
      </c>
      <c r="S2376">
        <v>5.4802200000000001</v>
      </c>
      <c r="T2376">
        <v>4.5353599999999998</v>
      </c>
      <c r="U2376" s="170">
        <v>2.3363999999999999E-4</v>
      </c>
    </row>
    <row r="2377" spans="1:21" x14ac:dyDescent="0.25">
      <c r="A2377">
        <v>0</v>
      </c>
      <c r="B2377" s="170">
        <v>5.4802200000000001</v>
      </c>
      <c r="C2377" s="170">
        <v>4.7243300000000001</v>
      </c>
      <c r="D2377" s="180">
        <v>3.0189E-9</v>
      </c>
      <c r="F2377">
        <v>0</v>
      </c>
      <c r="G2377" s="170">
        <v>5.4802200000000001</v>
      </c>
      <c r="H2377">
        <v>4.7243300000000001</v>
      </c>
      <c r="I2377" s="170">
        <v>4.8389E-5</v>
      </c>
      <c r="L2377" s="170"/>
      <c r="M2377" s="183">
        <v>0</v>
      </c>
      <c r="N2377" s="111">
        <v>5.4802200000000001</v>
      </c>
      <c r="O2377">
        <v>4.7243300000000001</v>
      </c>
      <c r="P2377" s="170">
        <v>4.2344000000000002E-9</v>
      </c>
      <c r="Q2377" s="170"/>
      <c r="R2377">
        <v>0</v>
      </c>
      <c r="S2377">
        <v>5.4802200000000001</v>
      </c>
      <c r="T2377">
        <v>4.7243300000000001</v>
      </c>
      <c r="U2377" s="170">
        <v>2.2780000000000001E-4</v>
      </c>
    </row>
    <row r="2378" spans="1:21" x14ac:dyDescent="0.25">
      <c r="A2378">
        <v>0</v>
      </c>
      <c r="B2378" s="170">
        <v>5.4802200000000001</v>
      </c>
      <c r="C2378" s="170">
        <v>4.9132999999999996</v>
      </c>
      <c r="D2378" s="180">
        <v>2.4667000000000002E-9</v>
      </c>
      <c r="F2378">
        <v>0</v>
      </c>
      <c r="G2378" s="170">
        <v>5.4802200000000001</v>
      </c>
      <c r="H2378">
        <v>4.9132999999999996</v>
      </c>
      <c r="I2378" s="170">
        <v>4.0136999999999999E-5</v>
      </c>
      <c r="L2378" s="170"/>
      <c r="M2378" s="183">
        <v>0</v>
      </c>
      <c r="N2378" s="111">
        <v>5.4802200000000001</v>
      </c>
      <c r="O2378">
        <v>4.9132999999999996</v>
      </c>
      <c r="P2378" s="170">
        <v>3.5883000000000001E-9</v>
      </c>
      <c r="Q2378" s="170"/>
      <c r="R2378">
        <v>0</v>
      </c>
      <c r="S2378">
        <v>5.4802200000000001</v>
      </c>
      <c r="T2378">
        <v>4.9132999999999996</v>
      </c>
      <c r="U2378" s="170">
        <v>2.2154999999999999E-4</v>
      </c>
    </row>
    <row r="2379" spans="1:21" x14ac:dyDescent="0.25">
      <c r="A2379">
        <v>0</v>
      </c>
      <c r="B2379" s="170">
        <v>5.4802200000000001</v>
      </c>
      <c r="C2379" s="170">
        <v>5.1022800000000004</v>
      </c>
      <c r="D2379" s="180">
        <v>2.0072999999999999E-9</v>
      </c>
      <c r="F2379">
        <v>0</v>
      </c>
      <c r="G2379" s="170">
        <v>5.4802200000000001</v>
      </c>
      <c r="H2379">
        <v>5.1022800000000004</v>
      </c>
      <c r="I2379" s="170">
        <v>3.3046999999999997E-5</v>
      </c>
      <c r="L2379" s="170"/>
      <c r="M2379" s="183">
        <v>0</v>
      </c>
      <c r="N2379" s="111">
        <v>5.4802200000000001</v>
      </c>
      <c r="O2379">
        <v>5.1022800000000004</v>
      </c>
      <c r="P2379" s="170">
        <v>3.0408000000000001E-9</v>
      </c>
      <c r="Q2379" s="170"/>
      <c r="R2379">
        <v>0</v>
      </c>
      <c r="S2379">
        <v>5.4802200000000001</v>
      </c>
      <c r="T2379">
        <v>5.1022800000000004</v>
      </c>
      <c r="U2379" s="170">
        <v>2.1493E-4</v>
      </c>
    </row>
    <row r="2380" spans="1:21" x14ac:dyDescent="0.25">
      <c r="A2380">
        <v>0</v>
      </c>
      <c r="B2380" s="170">
        <v>5.4802200000000001</v>
      </c>
      <c r="C2380" s="170">
        <v>5.2912499999999998</v>
      </c>
      <c r="D2380" s="180">
        <v>1.6258999999999999E-9</v>
      </c>
      <c r="F2380">
        <v>0</v>
      </c>
      <c r="G2380" s="170">
        <v>5.4802200000000001</v>
      </c>
      <c r="H2380">
        <v>5.2912499999999998</v>
      </c>
      <c r="I2380" s="170">
        <v>2.7010000000000001E-5</v>
      </c>
      <c r="L2380" s="170"/>
      <c r="M2380" s="183">
        <v>0</v>
      </c>
      <c r="N2380" s="111">
        <v>5.4802200000000001</v>
      </c>
      <c r="O2380">
        <v>5.2912499999999998</v>
      </c>
      <c r="P2380" s="170">
        <v>2.5767E-9</v>
      </c>
      <c r="Q2380" s="170"/>
      <c r="R2380">
        <v>0</v>
      </c>
      <c r="S2380">
        <v>5.4802200000000001</v>
      </c>
      <c r="T2380">
        <v>5.2912499999999998</v>
      </c>
      <c r="U2380" s="170">
        <v>2.0796000000000001E-4</v>
      </c>
    </row>
    <row r="2381" spans="1:21" x14ac:dyDescent="0.25">
      <c r="A2381">
        <v>0</v>
      </c>
      <c r="B2381" s="170">
        <v>5.4802200000000001</v>
      </c>
      <c r="C2381" s="170">
        <v>5.4802200000000001</v>
      </c>
      <c r="D2381" s="180">
        <v>1.3101000000000001E-9</v>
      </c>
      <c r="F2381">
        <v>0</v>
      </c>
      <c r="G2381" s="170">
        <v>5.4802200000000001</v>
      </c>
      <c r="H2381">
        <v>5.4802200000000001</v>
      </c>
      <c r="I2381" s="170">
        <v>2.1914000000000001E-5</v>
      </c>
      <c r="L2381" s="170"/>
      <c r="M2381" s="183">
        <v>0</v>
      </c>
      <c r="N2381" s="111">
        <v>5.4802200000000001</v>
      </c>
      <c r="O2381">
        <v>5.4802200000000001</v>
      </c>
      <c r="P2381" s="170">
        <v>2.1837999999999998E-9</v>
      </c>
      <c r="Q2381" s="170"/>
      <c r="R2381">
        <v>0</v>
      </c>
      <c r="S2381">
        <v>5.4802200000000001</v>
      </c>
      <c r="T2381">
        <v>5.4802200000000001</v>
      </c>
      <c r="U2381" s="170">
        <v>2.007E-4</v>
      </c>
    </row>
    <row r="2382" spans="1:21" x14ac:dyDescent="0.25">
      <c r="A2382">
        <v>0</v>
      </c>
      <c r="B2382" s="170">
        <v>5.4802200000000001</v>
      </c>
      <c r="C2382" s="170">
        <v>5.6691900000000004</v>
      </c>
      <c r="D2382" s="180">
        <v>1.0497E-9</v>
      </c>
      <c r="F2382">
        <v>0</v>
      </c>
      <c r="G2382" s="170">
        <v>5.4802200000000001</v>
      </c>
      <c r="H2382">
        <v>5.6691900000000004</v>
      </c>
      <c r="I2382" s="170">
        <v>1.7649E-5</v>
      </c>
      <c r="L2382" s="170"/>
      <c r="M2382" s="183">
        <v>0</v>
      </c>
      <c r="N2382" s="111">
        <v>5.4802200000000001</v>
      </c>
      <c r="O2382">
        <v>5.6691900000000004</v>
      </c>
      <c r="P2382" s="170">
        <v>1.8515000000000001E-9</v>
      </c>
      <c r="Q2382" s="170"/>
      <c r="R2382">
        <v>0</v>
      </c>
      <c r="S2382">
        <v>5.4802200000000001</v>
      </c>
      <c r="T2382">
        <v>5.6691900000000004</v>
      </c>
      <c r="U2382" s="170">
        <v>1.9317999999999999E-4</v>
      </c>
    </row>
    <row r="2383" spans="1:21" x14ac:dyDescent="0.25">
      <c r="A2383">
        <v>0</v>
      </c>
      <c r="B2383" s="170">
        <v>5.4802200000000001</v>
      </c>
      <c r="C2383" s="170">
        <v>5.8581700000000003</v>
      </c>
      <c r="D2383" s="180">
        <v>8.3601999999999997E-10</v>
      </c>
      <c r="F2383">
        <v>0</v>
      </c>
      <c r="G2383" s="170">
        <v>5.4802200000000001</v>
      </c>
      <c r="H2383">
        <v>5.8581700000000003</v>
      </c>
      <c r="I2383" s="170">
        <v>1.411E-5</v>
      </c>
      <c r="L2383" s="170"/>
      <c r="M2383" s="183">
        <v>0</v>
      </c>
      <c r="N2383" s="111">
        <v>5.4802200000000001</v>
      </c>
      <c r="O2383">
        <v>5.8581700000000003</v>
      </c>
      <c r="P2383" s="170">
        <v>1.5709E-9</v>
      </c>
      <c r="Q2383" s="170"/>
      <c r="R2383">
        <v>0</v>
      </c>
      <c r="S2383">
        <v>5.4802200000000001</v>
      </c>
      <c r="T2383">
        <v>5.8581700000000003</v>
      </c>
      <c r="U2383" s="170">
        <v>1.8546E-4</v>
      </c>
    </row>
    <row r="2384" spans="1:21" x14ac:dyDescent="0.25">
      <c r="A2384">
        <v>0</v>
      </c>
      <c r="B2384" s="170">
        <v>5.4802200000000001</v>
      </c>
      <c r="C2384" s="170">
        <v>6.0471399999999997</v>
      </c>
      <c r="D2384" s="180">
        <v>6.6164E-10</v>
      </c>
      <c r="F2384">
        <v>0</v>
      </c>
      <c r="G2384" s="170">
        <v>5.4802200000000001</v>
      </c>
      <c r="H2384">
        <v>6.0471399999999997</v>
      </c>
      <c r="I2384" s="170">
        <v>1.1198E-5</v>
      </c>
      <c r="L2384" s="170"/>
      <c r="M2384" s="183">
        <v>0</v>
      </c>
      <c r="N2384" s="111">
        <v>5.4802200000000001</v>
      </c>
      <c r="O2384">
        <v>6.0471399999999997</v>
      </c>
      <c r="P2384" s="170">
        <v>1.3345000000000001E-9</v>
      </c>
      <c r="Q2384" s="170"/>
      <c r="R2384">
        <v>0</v>
      </c>
      <c r="S2384">
        <v>5.4802200000000001</v>
      </c>
      <c r="T2384">
        <v>6.0471399999999997</v>
      </c>
      <c r="U2384" s="170">
        <v>1.7757E-4</v>
      </c>
    </row>
    <row r="2385" spans="1:21" x14ac:dyDescent="0.25">
      <c r="A2385">
        <v>0</v>
      </c>
      <c r="B2385" s="170">
        <v>5.4802200000000001</v>
      </c>
      <c r="C2385" s="170">
        <v>6.23611</v>
      </c>
      <c r="D2385" s="180">
        <v>5.2020000000000002E-10</v>
      </c>
      <c r="F2385">
        <v>0</v>
      </c>
      <c r="G2385" s="170">
        <v>5.4802200000000001</v>
      </c>
      <c r="H2385">
        <v>6.23611</v>
      </c>
      <c r="I2385" s="170">
        <v>8.8218000000000008E-6</v>
      </c>
      <c r="L2385" s="170"/>
      <c r="M2385" s="183">
        <v>0</v>
      </c>
      <c r="N2385" s="111">
        <v>5.4802200000000001</v>
      </c>
      <c r="O2385">
        <v>6.23611</v>
      </c>
      <c r="P2385" s="170">
        <v>1.1356999999999999E-9</v>
      </c>
      <c r="Q2385" s="170"/>
      <c r="R2385">
        <v>0</v>
      </c>
      <c r="S2385">
        <v>5.4802200000000001</v>
      </c>
      <c r="T2385">
        <v>6.23611</v>
      </c>
      <c r="U2385" s="170">
        <v>1.6958000000000001E-4</v>
      </c>
    </row>
    <row r="2386" spans="1:21" x14ac:dyDescent="0.25">
      <c r="A2386">
        <v>0</v>
      </c>
      <c r="B2386" s="170">
        <v>5.4802200000000001</v>
      </c>
      <c r="C2386" s="170">
        <v>6.42509</v>
      </c>
      <c r="D2386" s="180">
        <v>4.0623999999999998E-10</v>
      </c>
      <c r="F2386">
        <v>0</v>
      </c>
      <c r="G2386" s="170">
        <v>5.4802200000000001</v>
      </c>
      <c r="H2386">
        <v>6.42509</v>
      </c>
      <c r="I2386" s="170">
        <v>6.8990000000000004E-6</v>
      </c>
      <c r="L2386" s="170"/>
      <c r="M2386" s="183">
        <v>0</v>
      </c>
      <c r="N2386" s="111">
        <v>5.4802200000000001</v>
      </c>
      <c r="O2386">
        <v>6.42509</v>
      </c>
      <c r="P2386" s="170">
        <v>9.6876999999999995E-10</v>
      </c>
      <c r="Q2386" s="170"/>
      <c r="R2386">
        <v>0</v>
      </c>
      <c r="S2386">
        <v>5.4802200000000001</v>
      </c>
      <c r="T2386">
        <v>6.42509</v>
      </c>
      <c r="U2386" s="170">
        <v>1.6153000000000001E-4</v>
      </c>
    </row>
    <row r="2387" spans="1:21" x14ac:dyDescent="0.25">
      <c r="A2387">
        <v>0</v>
      </c>
      <c r="B2387" s="170">
        <v>5.4802200000000001</v>
      </c>
      <c r="C2387" s="170">
        <v>6.6140600000000003</v>
      </c>
      <c r="D2387" s="180">
        <v>3.1506E-10</v>
      </c>
      <c r="F2387">
        <v>0</v>
      </c>
      <c r="G2387" s="170">
        <v>5.4802200000000001</v>
      </c>
      <c r="H2387">
        <v>6.6140600000000003</v>
      </c>
      <c r="I2387" s="170">
        <v>5.3557999999999996E-6</v>
      </c>
      <c r="L2387" s="170"/>
      <c r="M2387" s="183">
        <v>0</v>
      </c>
      <c r="N2387" s="111">
        <v>5.4802200000000001</v>
      </c>
      <c r="O2387">
        <v>6.6140600000000003</v>
      </c>
      <c r="P2387" s="170">
        <v>8.2878000000000001E-10</v>
      </c>
      <c r="Q2387" s="170"/>
      <c r="R2387">
        <v>0</v>
      </c>
      <c r="S2387">
        <v>5.4802200000000001</v>
      </c>
      <c r="T2387">
        <v>6.6140600000000003</v>
      </c>
      <c r="U2387" s="170">
        <v>1.5346000000000001E-4</v>
      </c>
    </row>
    <row r="2388" spans="1:21" x14ac:dyDescent="0.25">
      <c r="A2388">
        <v>0</v>
      </c>
      <c r="B2388" s="170">
        <v>5.4802200000000001</v>
      </c>
      <c r="C2388" s="170">
        <v>6.8030299999999997</v>
      </c>
      <c r="D2388" s="180">
        <v>2.4263000000000002E-10</v>
      </c>
      <c r="F2388">
        <v>0</v>
      </c>
      <c r="G2388" s="170">
        <v>5.4802200000000001</v>
      </c>
      <c r="H2388">
        <v>6.8030299999999997</v>
      </c>
      <c r="I2388" s="170">
        <v>4.1273999999999996E-6</v>
      </c>
      <c r="L2388" s="170"/>
      <c r="M2388" s="183">
        <v>0</v>
      </c>
      <c r="N2388" s="111">
        <v>5.4802200000000001</v>
      </c>
      <c r="O2388">
        <v>6.8030299999999997</v>
      </c>
      <c r="P2388" s="170">
        <v>7.1148000000000001E-10</v>
      </c>
      <c r="Q2388" s="170"/>
      <c r="R2388">
        <v>0</v>
      </c>
      <c r="S2388">
        <v>5.4802200000000001</v>
      </c>
      <c r="T2388">
        <v>6.8030299999999997</v>
      </c>
      <c r="U2388" s="170">
        <v>1.4542E-4</v>
      </c>
    </row>
    <row r="2389" spans="1:21" x14ac:dyDescent="0.25">
      <c r="A2389">
        <v>0</v>
      </c>
      <c r="B2389" s="170">
        <v>5.4802200000000001</v>
      </c>
      <c r="C2389" s="170">
        <v>6.9920099999999996</v>
      </c>
      <c r="D2389" s="180">
        <v>1.8552E-10</v>
      </c>
      <c r="F2389">
        <v>0</v>
      </c>
      <c r="G2389" s="170">
        <v>5.4802200000000001</v>
      </c>
      <c r="H2389">
        <v>6.9920099999999996</v>
      </c>
      <c r="I2389" s="170">
        <v>3.1574999999999998E-6</v>
      </c>
      <c r="L2389" s="170"/>
      <c r="M2389" s="183">
        <v>0</v>
      </c>
      <c r="N2389" s="111">
        <v>5.4802200000000001</v>
      </c>
      <c r="O2389">
        <v>6.9920099999999996</v>
      </c>
      <c r="P2389" s="170">
        <v>6.1319000000000003E-10</v>
      </c>
      <c r="Q2389" s="170"/>
      <c r="R2389">
        <v>0</v>
      </c>
      <c r="S2389">
        <v>5.4802200000000001</v>
      </c>
      <c r="T2389">
        <v>6.9920099999999996</v>
      </c>
      <c r="U2389" s="170">
        <v>1.3745000000000001E-4</v>
      </c>
    </row>
    <row r="2390" spans="1:21" x14ac:dyDescent="0.25">
      <c r="A2390">
        <v>0</v>
      </c>
      <c r="B2390" s="170">
        <v>5.4802200000000001</v>
      </c>
      <c r="C2390" s="170">
        <v>7.1809799999999999</v>
      </c>
      <c r="D2390" s="180">
        <v>1.4084E-10</v>
      </c>
      <c r="F2390">
        <v>0</v>
      </c>
      <c r="G2390" s="170">
        <v>5.4802200000000001</v>
      </c>
      <c r="H2390">
        <v>7.1809799999999999</v>
      </c>
      <c r="I2390" s="170">
        <v>2.3978000000000001E-6</v>
      </c>
      <c r="L2390" s="170"/>
      <c r="M2390" s="183">
        <v>0</v>
      </c>
      <c r="N2390" s="111">
        <v>5.4802200000000001</v>
      </c>
      <c r="O2390">
        <v>7.1809799999999999</v>
      </c>
      <c r="P2390" s="170">
        <v>5.3076000000000004E-10</v>
      </c>
      <c r="Q2390" s="170"/>
      <c r="R2390">
        <v>0</v>
      </c>
      <c r="S2390">
        <v>5.4802200000000001</v>
      </c>
      <c r="T2390">
        <v>7.1809799999999999</v>
      </c>
      <c r="U2390" s="170">
        <v>1.2959000000000001E-4</v>
      </c>
    </row>
    <row r="2391" spans="1:21" x14ac:dyDescent="0.25">
      <c r="A2391">
        <v>0</v>
      </c>
      <c r="B2391" s="170">
        <v>5.4802200000000001</v>
      </c>
      <c r="C2391" s="170">
        <v>7.3699500000000002</v>
      </c>
      <c r="D2391" s="180">
        <v>1.0615E-10</v>
      </c>
      <c r="F2391">
        <v>0</v>
      </c>
      <c r="G2391" s="170">
        <v>5.4802200000000001</v>
      </c>
      <c r="H2391">
        <v>7.3699500000000002</v>
      </c>
      <c r="I2391" s="170">
        <v>1.8076000000000001E-6</v>
      </c>
      <c r="L2391" s="170"/>
      <c r="M2391" s="183">
        <v>0</v>
      </c>
      <c r="N2391" s="111">
        <v>5.4802200000000001</v>
      </c>
      <c r="O2391">
        <v>7.3699500000000002</v>
      </c>
      <c r="P2391" s="170">
        <v>4.6150999999999999E-10</v>
      </c>
      <c r="Q2391" s="170"/>
      <c r="R2391">
        <v>0</v>
      </c>
      <c r="S2391">
        <v>5.4802200000000001</v>
      </c>
      <c r="T2391">
        <v>7.3699500000000002</v>
      </c>
      <c r="U2391" s="170">
        <v>1.2188000000000001E-4</v>
      </c>
    </row>
    <row r="2392" spans="1:21" x14ac:dyDescent="0.25">
      <c r="A2392">
        <v>0</v>
      </c>
      <c r="B2392" s="170">
        <v>5.4802200000000001</v>
      </c>
      <c r="C2392" s="170">
        <v>7.5589199999999996</v>
      </c>
      <c r="D2392" s="180">
        <v>7.9425E-11</v>
      </c>
      <c r="F2392">
        <v>0</v>
      </c>
      <c r="G2392" s="170">
        <v>5.4802200000000001</v>
      </c>
      <c r="H2392">
        <v>7.5589199999999996</v>
      </c>
      <c r="I2392" s="170">
        <v>1.3527E-6</v>
      </c>
      <c r="L2392" s="170"/>
      <c r="M2392" s="183">
        <v>0</v>
      </c>
      <c r="N2392" s="111">
        <v>5.4802200000000001</v>
      </c>
      <c r="O2392">
        <v>7.5589199999999996</v>
      </c>
      <c r="P2392" s="170">
        <v>4.0318E-10</v>
      </c>
      <c r="Q2392" s="170"/>
      <c r="R2392">
        <v>0</v>
      </c>
      <c r="S2392">
        <v>5.4802200000000001</v>
      </c>
      <c r="T2392">
        <v>7.5589199999999996</v>
      </c>
      <c r="U2392" s="170">
        <v>1.1435E-4</v>
      </c>
    </row>
    <row r="2393" spans="1:21" x14ac:dyDescent="0.25">
      <c r="A2393">
        <v>0</v>
      </c>
      <c r="B2393" s="170">
        <v>5.4802200000000001</v>
      </c>
      <c r="C2393" s="170">
        <v>7.7478999999999996</v>
      </c>
      <c r="D2393" s="180">
        <v>5.8997000000000003E-11</v>
      </c>
      <c r="F2393">
        <v>0</v>
      </c>
      <c r="G2393" s="170">
        <v>5.4802200000000001</v>
      </c>
      <c r="H2393">
        <v>7.7478999999999996</v>
      </c>
      <c r="I2393" s="170">
        <v>1.0048999999999999E-6</v>
      </c>
      <c r="L2393" s="170"/>
      <c r="M2393" s="183">
        <v>0</v>
      </c>
      <c r="N2393" s="111">
        <v>5.4802200000000001</v>
      </c>
      <c r="O2393">
        <v>7.7478999999999996</v>
      </c>
      <c r="P2393" s="170">
        <v>3.5386999999999999E-10</v>
      </c>
      <c r="Q2393" s="170"/>
      <c r="R2393">
        <v>0</v>
      </c>
      <c r="S2393">
        <v>5.4802200000000001</v>
      </c>
      <c r="T2393">
        <v>7.7478999999999996</v>
      </c>
      <c r="U2393" s="170">
        <v>1.0702E-4</v>
      </c>
    </row>
    <row r="2394" spans="1:21" x14ac:dyDescent="0.25">
      <c r="A2394">
        <v>0</v>
      </c>
      <c r="B2394" s="170">
        <v>5.4802200000000001</v>
      </c>
      <c r="C2394" s="170">
        <v>7.9368699999999999</v>
      </c>
      <c r="D2394" s="180">
        <v>4.3504E-11</v>
      </c>
      <c r="F2394">
        <v>0</v>
      </c>
      <c r="G2394" s="170">
        <v>5.4802200000000001</v>
      </c>
      <c r="H2394">
        <v>7.9368699999999999</v>
      </c>
      <c r="I2394" s="170">
        <v>7.4102E-7</v>
      </c>
      <c r="L2394" s="170"/>
      <c r="M2394" s="183">
        <v>0</v>
      </c>
      <c r="N2394" s="111">
        <v>5.4802200000000001</v>
      </c>
      <c r="O2394">
        <v>7.9368699999999999</v>
      </c>
      <c r="P2394" s="170">
        <v>3.1197999999999999E-10</v>
      </c>
      <c r="Q2394" s="170"/>
      <c r="R2394">
        <v>0</v>
      </c>
      <c r="S2394">
        <v>5.4802200000000001</v>
      </c>
      <c r="T2394">
        <v>7.9368699999999999</v>
      </c>
      <c r="U2394" s="170">
        <v>9.9920000000000006E-5</v>
      </c>
    </row>
    <row r="2395" spans="1:21" x14ac:dyDescent="0.25">
      <c r="A2395">
        <v>0</v>
      </c>
      <c r="B2395" s="170">
        <v>5.4802200000000001</v>
      </c>
      <c r="C2395" s="170">
        <v>8.1258400000000002</v>
      </c>
      <c r="D2395" s="180">
        <v>3.1845000000000001E-11</v>
      </c>
      <c r="F2395">
        <v>0</v>
      </c>
      <c r="G2395" s="170">
        <v>5.4802200000000001</v>
      </c>
      <c r="H2395">
        <v>8.1258400000000002</v>
      </c>
      <c r="I2395" s="170">
        <v>5.4245999999999995E-7</v>
      </c>
      <c r="L2395" s="170"/>
      <c r="M2395" s="183">
        <v>0</v>
      </c>
      <c r="N2395" s="111">
        <v>5.4802200000000001</v>
      </c>
      <c r="O2395">
        <v>8.1258400000000002</v>
      </c>
      <c r="P2395" s="170">
        <v>2.7621000000000002E-10</v>
      </c>
      <c r="Q2395" s="170"/>
      <c r="R2395">
        <v>0</v>
      </c>
      <c r="S2395">
        <v>5.4802200000000001</v>
      </c>
      <c r="T2395">
        <v>8.1258400000000002</v>
      </c>
      <c r="U2395" s="170">
        <v>9.3074999999999999E-5</v>
      </c>
    </row>
    <row r="2396" spans="1:21" x14ac:dyDescent="0.25">
      <c r="A2396">
        <v>0</v>
      </c>
      <c r="B2396" s="170">
        <v>5.4802200000000001</v>
      </c>
      <c r="C2396" s="170">
        <v>8.3148199999999992</v>
      </c>
      <c r="D2396" s="180">
        <v>2.3140999999999999E-11</v>
      </c>
      <c r="F2396">
        <v>0</v>
      </c>
      <c r="G2396" s="170">
        <v>5.4802200000000001</v>
      </c>
      <c r="H2396">
        <v>8.3148199999999992</v>
      </c>
      <c r="I2396" s="170">
        <v>3.9420000000000002E-7</v>
      </c>
      <c r="L2396" s="170"/>
      <c r="M2396" s="183">
        <v>0</v>
      </c>
      <c r="N2396" s="111">
        <v>5.4802200000000001</v>
      </c>
      <c r="O2396">
        <v>8.3148199999999992</v>
      </c>
      <c r="P2396" s="170">
        <v>2.4549E-10</v>
      </c>
      <c r="Q2396" s="170"/>
      <c r="R2396">
        <v>0</v>
      </c>
      <c r="S2396">
        <v>5.4802200000000001</v>
      </c>
      <c r="T2396">
        <v>8.3148199999999992</v>
      </c>
      <c r="U2396" s="170">
        <v>8.6496999999999995E-5</v>
      </c>
    </row>
    <row r="2397" spans="1:21" x14ac:dyDescent="0.25">
      <c r="A2397">
        <v>0</v>
      </c>
      <c r="B2397" s="170">
        <v>5.4802200000000001</v>
      </c>
      <c r="C2397" s="170">
        <v>8.5037900000000004</v>
      </c>
      <c r="D2397" s="180">
        <v>1.6692999999999999E-11</v>
      </c>
      <c r="F2397">
        <v>0</v>
      </c>
      <c r="G2397" s="170">
        <v>5.4802200000000001</v>
      </c>
      <c r="H2397">
        <v>8.5037900000000004</v>
      </c>
      <c r="I2397" s="170">
        <v>2.8435999999999999E-7</v>
      </c>
      <c r="L2397" s="170"/>
      <c r="M2397" s="183">
        <v>0</v>
      </c>
      <c r="N2397" s="111">
        <v>5.4802200000000001</v>
      </c>
      <c r="O2397">
        <v>8.5037900000000004</v>
      </c>
      <c r="P2397" s="170">
        <v>2.1892000000000001E-10</v>
      </c>
      <c r="Q2397" s="170"/>
      <c r="R2397">
        <v>0</v>
      </c>
      <c r="S2397">
        <v>5.4802200000000001</v>
      </c>
      <c r="T2397">
        <v>8.5037900000000004</v>
      </c>
      <c r="U2397" s="170">
        <v>8.0201E-5</v>
      </c>
    </row>
    <row r="2398" spans="1:21" x14ac:dyDescent="0.25">
      <c r="A2398">
        <v>0</v>
      </c>
      <c r="B2398" s="170">
        <v>5.4802200000000001</v>
      </c>
      <c r="C2398" s="170">
        <v>8.6927599999999998</v>
      </c>
      <c r="D2398" s="180">
        <v>1.1954E-11</v>
      </c>
      <c r="F2398">
        <v>0</v>
      </c>
      <c r="G2398" s="170">
        <v>5.4802200000000001</v>
      </c>
      <c r="H2398">
        <v>8.6927599999999998</v>
      </c>
      <c r="I2398" s="170">
        <v>2.0363E-7</v>
      </c>
      <c r="L2398" s="170"/>
      <c r="M2398" s="183">
        <v>0</v>
      </c>
      <c r="N2398" s="111">
        <v>5.4802200000000001</v>
      </c>
      <c r="O2398">
        <v>8.6927599999999998</v>
      </c>
      <c r="P2398" s="170">
        <v>1.9580000000000001E-10</v>
      </c>
      <c r="Q2398" s="170"/>
      <c r="R2398">
        <v>0</v>
      </c>
      <c r="S2398">
        <v>5.4802200000000001</v>
      </c>
      <c r="T2398">
        <v>8.6927599999999998</v>
      </c>
      <c r="U2398" s="170">
        <v>7.4196000000000006E-5</v>
      </c>
    </row>
    <row r="2399" spans="1:21" x14ac:dyDescent="0.25">
      <c r="A2399">
        <v>0</v>
      </c>
      <c r="B2399" s="170">
        <v>5.4802200000000001</v>
      </c>
      <c r="C2399" s="170">
        <v>8.8817400000000006</v>
      </c>
      <c r="D2399" s="180">
        <v>8.4974999999999993E-12</v>
      </c>
      <c r="F2399">
        <v>0</v>
      </c>
      <c r="G2399" s="170">
        <v>5.4802200000000001</v>
      </c>
      <c r="H2399">
        <v>8.8817400000000006</v>
      </c>
      <c r="I2399" s="170">
        <v>1.4476000000000001E-7</v>
      </c>
      <c r="L2399" s="170"/>
      <c r="M2399" s="183">
        <v>0</v>
      </c>
      <c r="N2399" s="111">
        <v>5.4802200000000001</v>
      </c>
      <c r="O2399">
        <v>8.8817400000000006</v>
      </c>
      <c r="P2399" s="170">
        <v>1.7555E-10</v>
      </c>
      <c r="Q2399" s="170"/>
      <c r="R2399">
        <v>0</v>
      </c>
      <c r="S2399">
        <v>5.4802200000000001</v>
      </c>
      <c r="T2399">
        <v>8.8817400000000006</v>
      </c>
      <c r="U2399" s="170">
        <v>6.8489000000000001E-5</v>
      </c>
    </row>
    <row r="2400" spans="1:21" x14ac:dyDescent="0.25">
      <c r="A2400">
        <v>0</v>
      </c>
      <c r="B2400" s="170">
        <v>5.4802200000000001</v>
      </c>
      <c r="C2400" s="170">
        <v>9.0707100000000001</v>
      </c>
      <c r="D2400" s="180">
        <v>5.9963000000000002E-12</v>
      </c>
      <c r="F2400">
        <v>0</v>
      </c>
      <c r="G2400" s="170">
        <v>5.4802200000000001</v>
      </c>
      <c r="H2400">
        <v>9.0707100000000001</v>
      </c>
      <c r="I2400" s="170">
        <v>1.0215E-7</v>
      </c>
      <c r="L2400" s="170"/>
      <c r="M2400" s="183">
        <v>0</v>
      </c>
      <c r="N2400" s="111">
        <v>5.4802200000000001</v>
      </c>
      <c r="O2400">
        <v>9.0707100000000001</v>
      </c>
      <c r="P2400" s="170">
        <v>1.5770000000000001E-10</v>
      </c>
      <c r="Q2400" s="170"/>
      <c r="R2400">
        <v>0</v>
      </c>
      <c r="S2400">
        <v>5.4802200000000001</v>
      </c>
      <c r="T2400">
        <v>9.0707100000000001</v>
      </c>
      <c r="U2400" s="170">
        <v>6.3083000000000006E-5</v>
      </c>
    </row>
    <row r="2401" spans="1:21" x14ac:dyDescent="0.25">
      <c r="A2401">
        <v>0</v>
      </c>
      <c r="B2401" s="170">
        <v>5.4802200000000001</v>
      </c>
      <c r="C2401" s="170">
        <v>9.2596799999999995</v>
      </c>
      <c r="D2401" s="180">
        <v>4.2005000000000001E-12</v>
      </c>
      <c r="F2401">
        <v>0</v>
      </c>
      <c r="G2401" s="170">
        <v>5.4802200000000001</v>
      </c>
      <c r="H2401">
        <v>9.2596799999999995</v>
      </c>
      <c r="I2401" s="170">
        <v>7.1555999999999996E-8</v>
      </c>
      <c r="L2401" s="170"/>
      <c r="M2401" s="183">
        <v>0</v>
      </c>
      <c r="N2401" s="111">
        <v>5.4802200000000001</v>
      </c>
      <c r="O2401">
        <v>9.2596799999999995</v>
      </c>
      <c r="P2401" s="170">
        <v>1.4187E-10</v>
      </c>
      <c r="Q2401" s="170"/>
      <c r="R2401">
        <v>0</v>
      </c>
      <c r="S2401">
        <v>5.4802200000000001</v>
      </c>
      <c r="T2401">
        <v>9.2596799999999995</v>
      </c>
      <c r="U2401" s="170">
        <v>5.7979000000000002E-5</v>
      </c>
    </row>
    <row r="2402" spans="1:21" x14ac:dyDescent="0.25">
      <c r="A2402">
        <v>0</v>
      </c>
      <c r="B2402" s="170">
        <v>5.6691900000000004</v>
      </c>
      <c r="C2402" s="170">
        <v>-1.8897299999999999</v>
      </c>
      <c r="D2402" s="180">
        <v>3.1958000000000001E-8</v>
      </c>
      <c r="F2402">
        <v>0</v>
      </c>
      <c r="G2402" s="170">
        <v>5.6691900000000004</v>
      </c>
      <c r="H2402">
        <v>-1.8897299999999999</v>
      </c>
      <c r="I2402" s="170">
        <v>2.6517000000000001E-4</v>
      </c>
      <c r="L2402" s="170"/>
      <c r="M2402" s="183">
        <v>0</v>
      </c>
      <c r="N2402" s="111">
        <v>5.6691900000000004</v>
      </c>
      <c r="O2402">
        <v>-1.8897299999999999</v>
      </c>
      <c r="P2402" s="170">
        <v>3.4544000000000001E-8</v>
      </c>
      <c r="Q2402" s="170"/>
      <c r="R2402">
        <v>0</v>
      </c>
      <c r="S2402">
        <v>5.6691900000000004</v>
      </c>
      <c r="T2402">
        <v>-1.8897299999999999</v>
      </c>
      <c r="U2402" s="170">
        <v>2.6794999999999998E-4</v>
      </c>
    </row>
    <row r="2403" spans="1:21" x14ac:dyDescent="0.25">
      <c r="A2403">
        <v>0</v>
      </c>
      <c r="B2403" s="170">
        <v>5.6691900000000004</v>
      </c>
      <c r="C2403" s="170">
        <v>-1.70075</v>
      </c>
      <c r="D2403" s="180">
        <v>3.6639000000000001E-8</v>
      </c>
      <c r="F2403">
        <v>0</v>
      </c>
      <c r="G2403" s="170">
        <v>5.6691900000000004</v>
      </c>
      <c r="H2403">
        <v>-1.70075</v>
      </c>
      <c r="I2403" s="170">
        <v>2.8401000000000001E-4</v>
      </c>
      <c r="L2403" s="170"/>
      <c r="M2403" s="183">
        <v>0</v>
      </c>
      <c r="N2403" s="111">
        <v>5.6691900000000004</v>
      </c>
      <c r="O2403">
        <v>-1.70075</v>
      </c>
      <c r="P2403" s="170">
        <v>3.9278000000000003E-8</v>
      </c>
      <c r="Q2403" s="170"/>
      <c r="R2403">
        <v>0</v>
      </c>
      <c r="S2403">
        <v>5.6691900000000004</v>
      </c>
      <c r="T2403">
        <v>-1.70075</v>
      </c>
      <c r="U2403" s="170">
        <v>2.6841000000000001E-4</v>
      </c>
    </row>
    <row r="2404" spans="1:21" x14ac:dyDescent="0.25">
      <c r="A2404">
        <v>0</v>
      </c>
      <c r="B2404" s="170">
        <v>5.6691900000000004</v>
      </c>
      <c r="C2404" s="170">
        <v>-1.5117799999999999</v>
      </c>
      <c r="D2404" s="180">
        <v>4.1584999999999998E-8</v>
      </c>
      <c r="F2404">
        <v>0</v>
      </c>
      <c r="G2404" s="170">
        <v>5.6691900000000004</v>
      </c>
      <c r="H2404">
        <v>-1.5117799999999999</v>
      </c>
      <c r="I2404" s="170">
        <v>3.0195999999999999E-4</v>
      </c>
      <c r="L2404" s="170"/>
      <c r="M2404" s="183">
        <v>0</v>
      </c>
      <c r="N2404" s="111">
        <v>5.6691900000000004</v>
      </c>
      <c r="O2404">
        <v>-1.5117799999999999</v>
      </c>
      <c r="P2404" s="170">
        <v>4.4262000000000003E-8</v>
      </c>
      <c r="Q2404" s="170"/>
      <c r="R2404">
        <v>0</v>
      </c>
      <c r="S2404">
        <v>5.6691900000000004</v>
      </c>
      <c r="T2404">
        <v>-1.5117799999999999</v>
      </c>
      <c r="U2404" s="170">
        <v>2.6868999999999998E-4</v>
      </c>
    </row>
    <row r="2405" spans="1:21" x14ac:dyDescent="0.25">
      <c r="A2405">
        <v>0</v>
      </c>
      <c r="B2405" s="170">
        <v>5.6691900000000004</v>
      </c>
      <c r="C2405" s="170">
        <v>-1.32281</v>
      </c>
      <c r="D2405" s="180">
        <v>4.6664E-8</v>
      </c>
      <c r="F2405">
        <v>0</v>
      </c>
      <c r="G2405" s="170">
        <v>5.6691900000000004</v>
      </c>
      <c r="H2405">
        <v>-1.32281</v>
      </c>
      <c r="I2405" s="170">
        <v>3.1871999999999998E-4</v>
      </c>
      <c r="L2405" s="170"/>
      <c r="M2405" s="183">
        <v>0</v>
      </c>
      <c r="N2405" s="111">
        <v>5.6691900000000004</v>
      </c>
      <c r="O2405">
        <v>-1.32281</v>
      </c>
      <c r="P2405" s="170">
        <v>4.9367000000000001E-8</v>
      </c>
      <c r="Q2405" s="170"/>
      <c r="R2405">
        <v>0</v>
      </c>
      <c r="S2405">
        <v>5.6691900000000004</v>
      </c>
      <c r="T2405">
        <v>-1.32281</v>
      </c>
      <c r="U2405" s="170">
        <v>2.6884000000000001E-4</v>
      </c>
    </row>
    <row r="2406" spans="1:21" x14ac:dyDescent="0.25">
      <c r="A2406">
        <v>0</v>
      </c>
      <c r="B2406" s="170">
        <v>5.6691900000000004</v>
      </c>
      <c r="C2406" s="170">
        <v>-1.1338299999999999</v>
      </c>
      <c r="D2406" s="180">
        <v>5.1706E-8</v>
      </c>
      <c r="F2406">
        <v>0</v>
      </c>
      <c r="G2406" s="170">
        <v>5.6691900000000004</v>
      </c>
      <c r="H2406">
        <v>-1.1338299999999999</v>
      </c>
      <c r="I2406" s="170">
        <v>3.3396000000000001E-4</v>
      </c>
      <c r="L2406" s="170"/>
      <c r="M2406" s="183">
        <v>0</v>
      </c>
      <c r="N2406" s="111">
        <v>5.6691900000000004</v>
      </c>
      <c r="O2406">
        <v>-1.1338299999999999</v>
      </c>
      <c r="P2406" s="170">
        <v>5.4423999999999998E-8</v>
      </c>
      <c r="Q2406" s="170"/>
      <c r="R2406">
        <v>0</v>
      </c>
      <c r="S2406">
        <v>5.6691900000000004</v>
      </c>
      <c r="T2406">
        <v>-1.1338299999999999</v>
      </c>
      <c r="U2406" s="170">
        <v>2.6889999999999998E-4</v>
      </c>
    </row>
    <row r="2407" spans="1:21" x14ac:dyDescent="0.25">
      <c r="A2407">
        <v>0</v>
      </c>
      <c r="B2407" s="170">
        <v>5.6691900000000004</v>
      </c>
      <c r="C2407" s="170">
        <v>-0.94486000000000003</v>
      </c>
      <c r="D2407" s="180">
        <v>5.6509E-8</v>
      </c>
      <c r="F2407">
        <v>0</v>
      </c>
      <c r="G2407" s="170">
        <v>5.6691900000000004</v>
      </c>
      <c r="H2407">
        <v>-0.94486000000000003</v>
      </c>
      <c r="I2407" s="170">
        <v>3.4740999999999998E-4</v>
      </c>
      <c r="L2407" s="170"/>
      <c r="M2407" s="183">
        <v>0</v>
      </c>
      <c r="N2407" s="111">
        <v>5.6691900000000004</v>
      </c>
      <c r="O2407">
        <v>-0.94486000000000003</v>
      </c>
      <c r="P2407" s="170">
        <v>5.9232999999999998E-8</v>
      </c>
      <c r="Q2407" s="170"/>
      <c r="R2407">
        <v>0</v>
      </c>
      <c r="S2407">
        <v>5.6691900000000004</v>
      </c>
      <c r="T2407">
        <v>-0.94486000000000003</v>
      </c>
      <c r="U2407" s="170">
        <v>2.6888999999999998E-4</v>
      </c>
    </row>
    <row r="2408" spans="1:21" x14ac:dyDescent="0.25">
      <c r="A2408">
        <v>0</v>
      </c>
      <c r="B2408" s="170">
        <v>5.6691900000000004</v>
      </c>
      <c r="C2408" s="170">
        <v>-0.75588999999999995</v>
      </c>
      <c r="D2408" s="180">
        <v>6.0852999999999996E-8</v>
      </c>
      <c r="F2408">
        <v>0</v>
      </c>
      <c r="G2408" s="170">
        <v>5.6691900000000004</v>
      </c>
      <c r="H2408">
        <v>-0.75588999999999995</v>
      </c>
      <c r="I2408" s="170">
        <v>3.5879999999999999E-4</v>
      </c>
      <c r="L2408" s="170"/>
      <c r="M2408" s="183">
        <v>0</v>
      </c>
      <c r="N2408" s="111">
        <v>5.6691900000000004</v>
      </c>
      <c r="O2408">
        <v>-0.75588999999999995</v>
      </c>
      <c r="P2408" s="170">
        <v>6.3577000000000001E-8</v>
      </c>
      <c r="Q2408" s="170"/>
      <c r="R2408">
        <v>0</v>
      </c>
      <c r="S2408">
        <v>5.6691900000000004</v>
      </c>
      <c r="T2408">
        <v>-0.75588999999999995</v>
      </c>
      <c r="U2408" s="170">
        <v>2.6884000000000001E-4</v>
      </c>
    </row>
    <row r="2409" spans="1:21" x14ac:dyDescent="0.25">
      <c r="A2409">
        <v>0</v>
      </c>
      <c r="B2409" s="170">
        <v>5.6691900000000004</v>
      </c>
      <c r="C2409" s="170">
        <v>-0.56691999999999998</v>
      </c>
      <c r="D2409" s="180">
        <v>6.4518999999999997E-8</v>
      </c>
      <c r="F2409">
        <v>0</v>
      </c>
      <c r="G2409" s="170">
        <v>5.6691900000000004</v>
      </c>
      <c r="H2409">
        <v>-0.56691999999999998</v>
      </c>
      <c r="I2409" s="170">
        <v>3.6790999999999999E-4</v>
      </c>
      <c r="L2409" s="170"/>
      <c r="M2409" s="183">
        <v>0</v>
      </c>
      <c r="N2409" s="111">
        <v>5.6691900000000004</v>
      </c>
      <c r="O2409">
        <v>-0.56691999999999998</v>
      </c>
      <c r="P2409" s="170">
        <v>6.7237999999999996E-8</v>
      </c>
      <c r="Q2409" s="170"/>
      <c r="R2409">
        <v>0</v>
      </c>
      <c r="S2409">
        <v>5.6691900000000004</v>
      </c>
      <c r="T2409">
        <v>-0.56691999999999998</v>
      </c>
      <c r="U2409" s="170">
        <v>2.6877999999999998E-4</v>
      </c>
    </row>
    <row r="2410" spans="1:21" x14ac:dyDescent="0.25">
      <c r="A2410">
        <v>0</v>
      </c>
      <c r="B2410" s="170">
        <v>5.6691900000000004</v>
      </c>
      <c r="C2410" s="170">
        <v>-0.37794</v>
      </c>
      <c r="D2410" s="180">
        <v>6.7303000000000004E-8</v>
      </c>
      <c r="F2410">
        <v>0</v>
      </c>
      <c r="G2410" s="170">
        <v>5.6691900000000004</v>
      </c>
      <c r="H2410">
        <v>-0.37794</v>
      </c>
      <c r="I2410" s="170">
        <v>3.7455000000000002E-4</v>
      </c>
      <c r="L2410" s="170"/>
      <c r="M2410" s="183">
        <v>0</v>
      </c>
      <c r="N2410" s="111">
        <v>5.6691900000000004</v>
      </c>
      <c r="O2410">
        <v>-0.37794</v>
      </c>
      <c r="P2410" s="170">
        <v>7.0016999999999998E-8</v>
      </c>
      <c r="Q2410" s="170"/>
      <c r="R2410">
        <v>0</v>
      </c>
      <c r="S2410">
        <v>5.6691900000000004</v>
      </c>
      <c r="T2410">
        <v>-0.37794</v>
      </c>
      <c r="U2410" s="170">
        <v>2.6872000000000002E-4</v>
      </c>
    </row>
    <row r="2411" spans="1:21" x14ac:dyDescent="0.25">
      <c r="A2411">
        <v>0</v>
      </c>
      <c r="B2411" s="170">
        <v>5.6691900000000004</v>
      </c>
      <c r="C2411" s="170">
        <v>-0.18897</v>
      </c>
      <c r="D2411" s="180">
        <v>6.9044000000000006E-8</v>
      </c>
      <c r="F2411">
        <v>0</v>
      </c>
      <c r="G2411" s="170">
        <v>5.6691900000000004</v>
      </c>
      <c r="H2411">
        <v>-0.18897</v>
      </c>
      <c r="I2411" s="170">
        <v>3.7858999999999999E-4</v>
      </c>
      <c r="L2411" s="170"/>
      <c r="M2411" s="183">
        <v>0</v>
      </c>
      <c r="N2411" s="111">
        <v>5.6691900000000004</v>
      </c>
      <c r="O2411">
        <v>-0.18897</v>
      </c>
      <c r="P2411" s="170">
        <v>7.1753999999999995E-8</v>
      </c>
      <c r="Q2411" s="170"/>
      <c r="R2411">
        <v>0</v>
      </c>
      <c r="S2411">
        <v>5.6691900000000004</v>
      </c>
      <c r="T2411">
        <v>-0.18897</v>
      </c>
      <c r="U2411" s="170">
        <v>2.6867999999999998E-4</v>
      </c>
    </row>
    <row r="2412" spans="1:21" x14ac:dyDescent="0.25">
      <c r="A2412">
        <v>0</v>
      </c>
      <c r="B2412" s="170">
        <v>5.6691900000000004</v>
      </c>
      <c r="C2412" s="170">
        <v>0</v>
      </c>
      <c r="D2412" s="180">
        <v>6.9636000000000002E-8</v>
      </c>
      <c r="F2412">
        <v>0</v>
      </c>
      <c r="G2412" s="170">
        <v>5.6691900000000004</v>
      </c>
      <c r="H2412">
        <v>0</v>
      </c>
      <c r="I2412" s="170">
        <v>3.7994E-4</v>
      </c>
      <c r="L2412" s="170"/>
      <c r="M2412" s="183">
        <v>0</v>
      </c>
      <c r="N2412" s="111">
        <v>5.6691900000000004</v>
      </c>
      <c r="O2412">
        <v>0</v>
      </c>
      <c r="P2412" s="170">
        <v>7.2345000000000004E-8</v>
      </c>
      <c r="Q2412" s="170"/>
      <c r="R2412">
        <v>0</v>
      </c>
      <c r="S2412">
        <v>5.6691900000000004</v>
      </c>
      <c r="T2412">
        <v>0</v>
      </c>
      <c r="U2412" s="170">
        <v>2.6866999999999999E-4</v>
      </c>
    </row>
    <row r="2413" spans="1:21" x14ac:dyDescent="0.25">
      <c r="A2413">
        <v>0</v>
      </c>
      <c r="B2413" s="170">
        <v>5.6691900000000004</v>
      </c>
      <c r="C2413" s="170">
        <v>0.18898000000000001</v>
      </c>
      <c r="D2413" s="180">
        <v>6.9044000000000006E-8</v>
      </c>
      <c r="F2413">
        <v>0</v>
      </c>
      <c r="G2413" s="170">
        <v>5.6691900000000004</v>
      </c>
      <c r="H2413">
        <v>0.18898000000000001</v>
      </c>
      <c r="I2413" s="170">
        <v>3.7858999999999999E-4</v>
      </c>
      <c r="L2413" s="170"/>
      <c r="M2413" s="183">
        <v>0</v>
      </c>
      <c r="N2413" s="111">
        <v>5.6691900000000004</v>
      </c>
      <c r="O2413">
        <v>0.18898000000000001</v>
      </c>
      <c r="P2413" s="170">
        <v>7.1753999999999995E-8</v>
      </c>
      <c r="Q2413" s="170"/>
      <c r="R2413">
        <v>0</v>
      </c>
      <c r="S2413">
        <v>5.6691900000000004</v>
      </c>
      <c r="T2413">
        <v>0.18898000000000001</v>
      </c>
      <c r="U2413" s="170">
        <v>2.6867999999999998E-4</v>
      </c>
    </row>
    <row r="2414" spans="1:21" x14ac:dyDescent="0.25">
      <c r="A2414">
        <v>0</v>
      </c>
      <c r="B2414" s="170">
        <v>5.6691900000000004</v>
      </c>
      <c r="C2414" s="170">
        <v>0.37795000000000001</v>
      </c>
      <c r="D2414" s="180">
        <v>6.7303000000000004E-8</v>
      </c>
      <c r="F2414">
        <v>0</v>
      </c>
      <c r="G2414" s="170">
        <v>5.6691900000000004</v>
      </c>
      <c r="H2414">
        <v>0.37795000000000001</v>
      </c>
      <c r="I2414" s="170">
        <v>3.7455000000000002E-4</v>
      </c>
      <c r="L2414" s="170"/>
      <c r="M2414" s="183">
        <v>0</v>
      </c>
      <c r="N2414" s="111">
        <v>5.6691900000000004</v>
      </c>
      <c r="O2414">
        <v>0.37795000000000001</v>
      </c>
      <c r="P2414" s="170">
        <v>7.0016999999999998E-8</v>
      </c>
      <c r="Q2414" s="170"/>
      <c r="R2414">
        <v>0</v>
      </c>
      <c r="S2414">
        <v>5.6691900000000004</v>
      </c>
      <c r="T2414">
        <v>0.37795000000000001</v>
      </c>
      <c r="U2414" s="170">
        <v>2.6872000000000002E-4</v>
      </c>
    </row>
    <row r="2415" spans="1:21" x14ac:dyDescent="0.25">
      <c r="A2415">
        <v>0</v>
      </c>
      <c r="B2415" s="170">
        <v>5.6691900000000004</v>
      </c>
      <c r="C2415" s="170">
        <v>0.56691999999999998</v>
      </c>
      <c r="D2415" s="180">
        <v>6.4518999999999997E-8</v>
      </c>
      <c r="F2415">
        <v>0</v>
      </c>
      <c r="G2415" s="170">
        <v>5.6691900000000004</v>
      </c>
      <c r="H2415">
        <v>0.56691999999999998</v>
      </c>
      <c r="I2415" s="170">
        <v>3.6790999999999999E-4</v>
      </c>
      <c r="L2415" s="170"/>
      <c r="M2415" s="183">
        <v>0</v>
      </c>
      <c r="N2415" s="111">
        <v>5.6691900000000004</v>
      </c>
      <c r="O2415">
        <v>0.56691999999999998</v>
      </c>
      <c r="P2415" s="170">
        <v>6.7237999999999996E-8</v>
      </c>
      <c r="Q2415" s="170"/>
      <c r="R2415">
        <v>0</v>
      </c>
      <c r="S2415">
        <v>5.6691900000000004</v>
      </c>
      <c r="T2415">
        <v>0.56691999999999998</v>
      </c>
      <c r="U2415" s="170">
        <v>2.6877999999999998E-4</v>
      </c>
    </row>
    <row r="2416" spans="1:21" x14ac:dyDescent="0.25">
      <c r="A2416">
        <v>0</v>
      </c>
      <c r="B2416" s="170">
        <v>5.6691900000000004</v>
      </c>
      <c r="C2416" s="170">
        <v>0.75590000000000002</v>
      </c>
      <c r="D2416" s="180">
        <v>6.0852999999999996E-8</v>
      </c>
      <c r="F2416">
        <v>0</v>
      </c>
      <c r="G2416" s="170">
        <v>5.6691900000000004</v>
      </c>
      <c r="H2416">
        <v>0.75590000000000002</v>
      </c>
      <c r="I2416" s="170">
        <v>3.5879999999999999E-4</v>
      </c>
      <c r="L2416" s="170"/>
      <c r="M2416" s="183">
        <v>0</v>
      </c>
      <c r="N2416" s="111">
        <v>5.6691900000000004</v>
      </c>
      <c r="O2416">
        <v>0.75590000000000002</v>
      </c>
      <c r="P2416" s="170">
        <v>6.3577000000000001E-8</v>
      </c>
      <c r="Q2416" s="170"/>
      <c r="R2416">
        <v>0</v>
      </c>
      <c r="S2416">
        <v>5.6691900000000004</v>
      </c>
      <c r="T2416">
        <v>0.75590000000000002</v>
      </c>
      <c r="U2416" s="170">
        <v>2.6884000000000001E-4</v>
      </c>
    </row>
    <row r="2417" spans="1:21" x14ac:dyDescent="0.25">
      <c r="A2417">
        <v>0</v>
      </c>
      <c r="B2417" s="170">
        <v>5.6691900000000004</v>
      </c>
      <c r="C2417" s="170">
        <v>0.94486999999999999</v>
      </c>
      <c r="D2417" s="180">
        <v>5.6509E-8</v>
      </c>
      <c r="F2417">
        <v>0</v>
      </c>
      <c r="G2417" s="170">
        <v>5.6691900000000004</v>
      </c>
      <c r="H2417">
        <v>0.94486999999999999</v>
      </c>
      <c r="I2417" s="170">
        <v>3.4740999999999998E-4</v>
      </c>
      <c r="L2417" s="170"/>
      <c r="M2417" s="183">
        <v>0</v>
      </c>
      <c r="N2417" s="111">
        <v>5.6691900000000004</v>
      </c>
      <c r="O2417">
        <v>0.94486999999999999</v>
      </c>
      <c r="P2417" s="170">
        <v>5.9232999999999998E-8</v>
      </c>
      <c r="Q2417" s="170"/>
      <c r="R2417">
        <v>0</v>
      </c>
      <c r="S2417">
        <v>5.6691900000000004</v>
      </c>
      <c r="T2417">
        <v>0.94486999999999999</v>
      </c>
      <c r="U2417" s="170">
        <v>2.6888999999999998E-4</v>
      </c>
    </row>
    <row r="2418" spans="1:21" x14ac:dyDescent="0.25">
      <c r="A2418">
        <v>0</v>
      </c>
      <c r="B2418" s="170">
        <v>5.6691900000000004</v>
      </c>
      <c r="C2418" s="170">
        <v>1.13384</v>
      </c>
      <c r="D2418" s="180">
        <v>5.1706E-8</v>
      </c>
      <c r="F2418">
        <v>0</v>
      </c>
      <c r="G2418" s="170">
        <v>5.6691900000000004</v>
      </c>
      <c r="H2418">
        <v>1.13384</v>
      </c>
      <c r="I2418" s="170">
        <v>3.3396000000000001E-4</v>
      </c>
      <c r="L2418" s="170"/>
      <c r="M2418" s="183">
        <v>0</v>
      </c>
      <c r="N2418" s="111">
        <v>5.6691900000000004</v>
      </c>
      <c r="O2418">
        <v>1.13384</v>
      </c>
      <c r="P2418" s="170">
        <v>5.4423999999999998E-8</v>
      </c>
      <c r="Q2418" s="170"/>
      <c r="R2418">
        <v>0</v>
      </c>
      <c r="S2418">
        <v>5.6691900000000004</v>
      </c>
      <c r="T2418">
        <v>1.13384</v>
      </c>
      <c r="U2418" s="170">
        <v>2.6889999999999998E-4</v>
      </c>
    </row>
    <row r="2419" spans="1:21" x14ac:dyDescent="0.25">
      <c r="A2419">
        <v>0</v>
      </c>
      <c r="B2419" s="170">
        <v>5.6691900000000004</v>
      </c>
      <c r="C2419" s="170">
        <v>1.32281</v>
      </c>
      <c r="D2419" s="180">
        <v>4.6664E-8</v>
      </c>
      <c r="F2419">
        <v>0</v>
      </c>
      <c r="G2419" s="170">
        <v>5.6691900000000004</v>
      </c>
      <c r="H2419">
        <v>1.32281</v>
      </c>
      <c r="I2419" s="170">
        <v>3.1871999999999998E-4</v>
      </c>
      <c r="L2419" s="170"/>
      <c r="M2419" s="183">
        <v>0</v>
      </c>
      <c r="N2419" s="111">
        <v>5.6691900000000004</v>
      </c>
      <c r="O2419">
        <v>1.32281</v>
      </c>
      <c r="P2419" s="170">
        <v>4.9367000000000001E-8</v>
      </c>
      <c r="Q2419" s="170"/>
      <c r="R2419">
        <v>0</v>
      </c>
      <c r="S2419">
        <v>5.6691900000000004</v>
      </c>
      <c r="T2419">
        <v>1.32281</v>
      </c>
      <c r="U2419" s="170">
        <v>2.6884000000000001E-4</v>
      </c>
    </row>
    <row r="2420" spans="1:21" x14ac:dyDescent="0.25">
      <c r="A2420">
        <v>0</v>
      </c>
      <c r="B2420" s="170">
        <v>5.6691900000000004</v>
      </c>
      <c r="C2420" s="170">
        <v>1.51179</v>
      </c>
      <c r="D2420" s="180">
        <v>4.1584999999999998E-8</v>
      </c>
      <c r="F2420">
        <v>0</v>
      </c>
      <c r="G2420" s="170">
        <v>5.6691900000000004</v>
      </c>
      <c r="H2420">
        <v>1.51179</v>
      </c>
      <c r="I2420" s="170">
        <v>3.0195999999999999E-4</v>
      </c>
      <c r="L2420" s="170"/>
      <c r="M2420" s="183">
        <v>0</v>
      </c>
      <c r="N2420" s="111">
        <v>5.6691900000000004</v>
      </c>
      <c r="O2420">
        <v>1.51179</v>
      </c>
      <c r="P2420" s="170">
        <v>4.4262000000000003E-8</v>
      </c>
      <c r="Q2420" s="170"/>
      <c r="R2420">
        <v>0</v>
      </c>
      <c r="S2420">
        <v>5.6691900000000004</v>
      </c>
      <c r="T2420">
        <v>1.51179</v>
      </c>
      <c r="U2420" s="170">
        <v>2.6868999999999998E-4</v>
      </c>
    </row>
    <row r="2421" spans="1:21" x14ac:dyDescent="0.25">
      <c r="A2421">
        <v>0</v>
      </c>
      <c r="B2421" s="170">
        <v>5.6691900000000004</v>
      </c>
      <c r="C2421" s="170">
        <v>1.70076</v>
      </c>
      <c r="D2421" s="180">
        <v>3.6639000000000001E-8</v>
      </c>
      <c r="F2421">
        <v>0</v>
      </c>
      <c r="G2421" s="170">
        <v>5.6691900000000004</v>
      </c>
      <c r="H2421">
        <v>1.70076</v>
      </c>
      <c r="I2421" s="170">
        <v>2.8401000000000001E-4</v>
      </c>
      <c r="L2421" s="170"/>
      <c r="M2421" s="183">
        <v>0</v>
      </c>
      <c r="N2421" s="111">
        <v>5.6691900000000004</v>
      </c>
      <c r="O2421">
        <v>1.70076</v>
      </c>
      <c r="P2421" s="170">
        <v>3.9278000000000003E-8</v>
      </c>
      <c r="Q2421" s="170"/>
      <c r="R2421">
        <v>0</v>
      </c>
      <c r="S2421">
        <v>5.6691900000000004</v>
      </c>
      <c r="T2421">
        <v>1.70076</v>
      </c>
      <c r="U2421" s="170">
        <v>2.6841000000000001E-4</v>
      </c>
    </row>
    <row r="2422" spans="1:21" x14ac:dyDescent="0.25">
      <c r="A2422">
        <v>0</v>
      </c>
      <c r="B2422" s="170">
        <v>5.6691900000000004</v>
      </c>
      <c r="C2422" s="170">
        <v>1.8897299999999999</v>
      </c>
      <c r="D2422" s="180">
        <v>3.1958000000000001E-8</v>
      </c>
      <c r="F2422">
        <v>0</v>
      </c>
      <c r="G2422" s="170">
        <v>5.6691900000000004</v>
      </c>
      <c r="H2422">
        <v>1.8897299999999999</v>
      </c>
      <c r="I2422" s="170">
        <v>2.6517000000000001E-4</v>
      </c>
      <c r="L2422" s="170"/>
      <c r="M2422" s="183">
        <v>0</v>
      </c>
      <c r="N2422" s="111">
        <v>5.6691900000000004</v>
      </c>
      <c r="O2422">
        <v>1.8897299999999999</v>
      </c>
      <c r="P2422" s="170">
        <v>3.4544000000000001E-8</v>
      </c>
      <c r="Q2422" s="170"/>
      <c r="R2422">
        <v>0</v>
      </c>
      <c r="S2422">
        <v>5.6691900000000004</v>
      </c>
      <c r="T2422">
        <v>1.8897299999999999</v>
      </c>
      <c r="U2422" s="170">
        <v>2.6794999999999998E-4</v>
      </c>
    </row>
    <row r="2423" spans="1:21" x14ac:dyDescent="0.25">
      <c r="A2423">
        <v>0</v>
      </c>
      <c r="B2423" s="170">
        <v>5.6691900000000004</v>
      </c>
      <c r="C2423" s="170">
        <v>2.0787100000000001</v>
      </c>
      <c r="D2423" s="180">
        <v>2.7634000000000001E-8</v>
      </c>
      <c r="F2423">
        <v>0</v>
      </c>
      <c r="G2423" s="170">
        <v>5.6691900000000004</v>
      </c>
      <c r="H2423">
        <v>2.0787100000000001</v>
      </c>
      <c r="I2423" s="170">
        <v>2.4577000000000003E-4</v>
      </c>
      <c r="L2423" s="170"/>
      <c r="M2423" s="183">
        <v>0</v>
      </c>
      <c r="N2423" s="111">
        <v>5.6691900000000004</v>
      </c>
      <c r="O2423">
        <v>2.0787100000000001</v>
      </c>
      <c r="P2423" s="170">
        <v>3.0155000000000001E-8</v>
      </c>
      <c r="Q2423" s="170"/>
      <c r="R2423">
        <v>0</v>
      </c>
      <c r="S2423">
        <v>5.6691900000000004</v>
      </c>
      <c r="T2423">
        <v>2.0787100000000001</v>
      </c>
      <c r="U2423" s="170">
        <v>2.6729999999999999E-4</v>
      </c>
    </row>
    <row r="2424" spans="1:21" x14ac:dyDescent="0.25">
      <c r="A2424">
        <v>0</v>
      </c>
      <c r="B2424" s="170">
        <v>5.6691900000000004</v>
      </c>
      <c r="C2424" s="170">
        <v>2.2676799999999999</v>
      </c>
      <c r="D2424" s="180">
        <v>2.372E-8</v>
      </c>
      <c r="F2424">
        <v>0</v>
      </c>
      <c r="G2424" s="170">
        <v>5.6691900000000004</v>
      </c>
      <c r="H2424">
        <v>2.2676799999999999</v>
      </c>
      <c r="I2424" s="170">
        <v>2.2610999999999999E-4</v>
      </c>
      <c r="L2424" s="170"/>
      <c r="M2424" s="183">
        <v>0</v>
      </c>
      <c r="N2424" s="111">
        <v>5.6691900000000004</v>
      </c>
      <c r="O2424">
        <v>2.2676799999999999</v>
      </c>
      <c r="P2424" s="170">
        <v>2.6163000000000001E-8</v>
      </c>
      <c r="Q2424" s="170"/>
      <c r="R2424">
        <v>0</v>
      </c>
      <c r="S2424">
        <v>5.6691900000000004</v>
      </c>
      <c r="T2424">
        <v>2.2676799999999999</v>
      </c>
      <c r="U2424" s="170">
        <v>2.6640000000000002E-4</v>
      </c>
    </row>
    <row r="2425" spans="1:21" x14ac:dyDescent="0.25">
      <c r="A2425">
        <v>0</v>
      </c>
      <c r="B2425" s="170">
        <v>5.6691900000000004</v>
      </c>
      <c r="C2425" s="170">
        <v>2.4566499999999998</v>
      </c>
      <c r="D2425" s="180">
        <v>2.0237999999999999E-8</v>
      </c>
      <c r="F2425">
        <v>0</v>
      </c>
      <c r="G2425" s="170">
        <v>5.6691900000000004</v>
      </c>
      <c r="H2425">
        <v>2.4566499999999998</v>
      </c>
      <c r="I2425" s="170">
        <v>2.0649000000000001E-4</v>
      </c>
      <c r="L2425" s="170"/>
      <c r="M2425" s="183">
        <v>0</v>
      </c>
      <c r="N2425" s="111">
        <v>5.6691900000000004</v>
      </c>
      <c r="O2425">
        <v>2.4566499999999998</v>
      </c>
      <c r="P2425" s="170">
        <v>2.2592999999999999E-8</v>
      </c>
      <c r="Q2425" s="170"/>
      <c r="R2425">
        <v>0</v>
      </c>
      <c r="S2425">
        <v>5.6691900000000004</v>
      </c>
      <c r="T2425">
        <v>2.4566499999999998</v>
      </c>
      <c r="U2425" s="170">
        <v>2.6521999999999998E-4</v>
      </c>
    </row>
    <row r="2426" spans="1:21" x14ac:dyDescent="0.25">
      <c r="A2426">
        <v>0</v>
      </c>
      <c r="B2426" s="170">
        <v>5.6691900000000004</v>
      </c>
      <c r="C2426" s="170">
        <v>2.6456300000000001</v>
      </c>
      <c r="D2426" s="180">
        <v>1.7185000000000001E-8</v>
      </c>
      <c r="F2426">
        <v>0</v>
      </c>
      <c r="G2426" s="170">
        <v>5.6691900000000004</v>
      </c>
      <c r="H2426">
        <v>2.6456300000000001</v>
      </c>
      <c r="I2426" s="170">
        <v>1.8719E-4</v>
      </c>
      <c r="L2426" s="170"/>
      <c r="M2426" s="183">
        <v>0</v>
      </c>
      <c r="N2426" s="111">
        <v>5.6691900000000004</v>
      </c>
      <c r="O2426">
        <v>2.6456300000000001</v>
      </c>
      <c r="P2426" s="170">
        <v>1.9440999999999999E-8</v>
      </c>
      <c r="Q2426" s="170"/>
      <c r="R2426">
        <v>0</v>
      </c>
      <c r="S2426">
        <v>5.6691900000000004</v>
      </c>
      <c r="T2426">
        <v>2.6456300000000001</v>
      </c>
      <c r="U2426" s="170">
        <v>2.6372E-4</v>
      </c>
    </row>
    <row r="2427" spans="1:21" x14ac:dyDescent="0.25">
      <c r="A2427">
        <v>0</v>
      </c>
      <c r="B2427" s="170">
        <v>5.6691900000000004</v>
      </c>
      <c r="C2427" s="170">
        <v>2.8346</v>
      </c>
      <c r="D2427" s="180">
        <v>1.4536E-8</v>
      </c>
      <c r="F2427">
        <v>0</v>
      </c>
      <c r="G2427" s="170">
        <v>5.6691900000000004</v>
      </c>
      <c r="H2427">
        <v>2.8346</v>
      </c>
      <c r="I2427" s="170">
        <v>1.6843000000000001E-4</v>
      </c>
      <c r="L2427" s="170"/>
      <c r="M2427" s="183">
        <v>0</v>
      </c>
      <c r="N2427" s="111">
        <v>5.6691900000000004</v>
      </c>
      <c r="O2427">
        <v>2.8346</v>
      </c>
      <c r="P2427" s="170">
        <v>1.6688E-8</v>
      </c>
      <c r="Q2427" s="170"/>
      <c r="R2427">
        <v>0</v>
      </c>
      <c r="S2427">
        <v>5.6691900000000004</v>
      </c>
      <c r="T2427">
        <v>2.8346</v>
      </c>
      <c r="U2427" s="170">
        <v>2.6187999999999998E-4</v>
      </c>
    </row>
    <row r="2428" spans="1:21" x14ac:dyDescent="0.25">
      <c r="A2428">
        <v>0</v>
      </c>
      <c r="B2428" s="170">
        <v>5.6691900000000004</v>
      </c>
      <c r="C2428" s="170">
        <v>3.0235699999999999</v>
      </c>
      <c r="D2428" s="180">
        <v>1.2259000000000001E-8</v>
      </c>
      <c r="F2428">
        <v>0</v>
      </c>
      <c r="G2428" s="170">
        <v>5.6691900000000004</v>
      </c>
      <c r="H2428">
        <v>3.0235699999999999</v>
      </c>
      <c r="I2428" s="170">
        <v>1.5044E-4</v>
      </c>
      <c r="L2428" s="170"/>
      <c r="M2428" s="183">
        <v>0</v>
      </c>
      <c r="N2428" s="111">
        <v>5.6691900000000004</v>
      </c>
      <c r="O2428">
        <v>3.0235699999999999</v>
      </c>
      <c r="P2428" s="170">
        <v>1.4302E-8</v>
      </c>
      <c r="Q2428" s="170"/>
      <c r="R2428">
        <v>0</v>
      </c>
      <c r="S2428">
        <v>5.6691900000000004</v>
      </c>
      <c r="T2428">
        <v>3.0235699999999999</v>
      </c>
      <c r="U2428" s="170">
        <v>2.5966999999999999E-4</v>
      </c>
    </row>
    <row r="2429" spans="1:21" x14ac:dyDescent="0.25">
      <c r="A2429">
        <v>0</v>
      </c>
      <c r="B2429" s="170">
        <v>5.6691900000000004</v>
      </c>
      <c r="C2429" s="170">
        <v>3.2125400000000002</v>
      </c>
      <c r="D2429" s="180">
        <v>1.0315E-8</v>
      </c>
      <c r="F2429">
        <v>0</v>
      </c>
      <c r="G2429" s="170">
        <v>5.6691900000000004</v>
      </c>
      <c r="H2429">
        <v>3.2125400000000002</v>
      </c>
      <c r="I2429" s="170">
        <v>1.3337000000000001E-4</v>
      </c>
      <c r="L2429" s="170"/>
      <c r="M2429" s="183">
        <v>0</v>
      </c>
      <c r="N2429" s="111">
        <v>5.6691900000000004</v>
      </c>
      <c r="O2429">
        <v>3.2125400000000002</v>
      </c>
      <c r="P2429" s="170">
        <v>1.2245E-8</v>
      </c>
      <c r="Q2429" s="170"/>
      <c r="R2429">
        <v>0</v>
      </c>
      <c r="S2429">
        <v>5.6691900000000004</v>
      </c>
      <c r="T2429">
        <v>3.2125400000000002</v>
      </c>
      <c r="U2429" s="170">
        <v>2.5704999999999999E-4</v>
      </c>
    </row>
    <row r="2430" spans="1:21" x14ac:dyDescent="0.25">
      <c r="A2430">
        <v>0</v>
      </c>
      <c r="B2430" s="170">
        <v>5.6691900000000004</v>
      </c>
      <c r="C2430" s="170">
        <v>3.4015200000000001</v>
      </c>
      <c r="D2430" s="180">
        <v>8.6614999999999995E-9</v>
      </c>
      <c r="F2430">
        <v>0</v>
      </c>
      <c r="G2430" s="170">
        <v>5.6691900000000004</v>
      </c>
      <c r="H2430">
        <v>3.4015200000000001</v>
      </c>
      <c r="I2430" s="170">
        <v>1.1736E-4</v>
      </c>
      <c r="L2430" s="170"/>
      <c r="M2430" s="183">
        <v>0</v>
      </c>
      <c r="N2430" s="111">
        <v>5.6691900000000004</v>
      </c>
      <c r="O2430">
        <v>3.4015200000000001</v>
      </c>
      <c r="P2430" s="170">
        <v>1.0479000000000001E-8</v>
      </c>
      <c r="Q2430" s="170"/>
      <c r="R2430">
        <v>0</v>
      </c>
      <c r="S2430">
        <v>5.6691900000000004</v>
      </c>
      <c r="T2430">
        <v>3.4015200000000001</v>
      </c>
      <c r="U2430" s="170">
        <v>2.5400999999999999E-4</v>
      </c>
    </row>
    <row r="2431" spans="1:21" x14ac:dyDescent="0.25">
      <c r="A2431">
        <v>0</v>
      </c>
      <c r="B2431" s="170">
        <v>5.6691900000000004</v>
      </c>
      <c r="C2431" s="170">
        <v>3.59049</v>
      </c>
      <c r="D2431" s="180">
        <v>7.2598000000000001E-9</v>
      </c>
      <c r="F2431">
        <v>0</v>
      </c>
      <c r="G2431" s="170">
        <v>5.6691900000000004</v>
      </c>
      <c r="H2431">
        <v>3.59049</v>
      </c>
      <c r="I2431" s="170">
        <v>1.0252E-4</v>
      </c>
      <c r="L2431" s="170"/>
      <c r="M2431" s="183">
        <v>0</v>
      </c>
      <c r="N2431" s="111">
        <v>5.6691900000000004</v>
      </c>
      <c r="O2431">
        <v>3.59049</v>
      </c>
      <c r="P2431" s="170">
        <v>8.9657999999999998E-9</v>
      </c>
      <c r="Q2431" s="170"/>
      <c r="R2431">
        <v>0</v>
      </c>
      <c r="S2431">
        <v>5.6691900000000004</v>
      </c>
      <c r="T2431">
        <v>3.59049</v>
      </c>
      <c r="U2431" s="170">
        <v>2.5054E-4</v>
      </c>
    </row>
    <row r="2432" spans="1:21" x14ac:dyDescent="0.25">
      <c r="A2432">
        <v>0</v>
      </c>
      <c r="B2432" s="170">
        <v>5.6691900000000004</v>
      </c>
      <c r="C2432" s="170">
        <v>3.7794599999999998</v>
      </c>
      <c r="D2432" s="180">
        <v>6.0734999999999998E-9</v>
      </c>
      <c r="F2432">
        <v>0</v>
      </c>
      <c r="G2432" s="170">
        <v>5.6691900000000004</v>
      </c>
      <c r="H2432">
        <v>3.7794599999999998</v>
      </c>
      <c r="I2432" s="170">
        <v>8.8886000000000002E-5</v>
      </c>
      <c r="L2432" s="170"/>
      <c r="M2432" s="183">
        <v>0</v>
      </c>
      <c r="N2432" s="111">
        <v>5.6691900000000004</v>
      </c>
      <c r="O2432">
        <v>3.7794599999999998</v>
      </c>
      <c r="P2432" s="170">
        <v>7.6700000000000002E-9</v>
      </c>
      <c r="Q2432" s="170"/>
      <c r="R2432">
        <v>0</v>
      </c>
      <c r="S2432">
        <v>5.6691900000000004</v>
      </c>
      <c r="T2432">
        <v>3.7794599999999998</v>
      </c>
      <c r="U2432" s="170">
        <v>2.4662000000000002E-4</v>
      </c>
    </row>
    <row r="2433" spans="1:21" x14ac:dyDescent="0.25">
      <c r="A2433">
        <v>0</v>
      </c>
      <c r="B2433" s="170">
        <v>5.6691900000000004</v>
      </c>
      <c r="C2433" s="170">
        <v>3.9684400000000002</v>
      </c>
      <c r="D2433" s="180">
        <v>5.0702999999999997E-9</v>
      </c>
      <c r="F2433">
        <v>0</v>
      </c>
      <c r="G2433" s="170">
        <v>5.6691900000000004</v>
      </c>
      <c r="H2433">
        <v>3.9684400000000002</v>
      </c>
      <c r="I2433" s="170">
        <v>7.6497999999999998E-5</v>
      </c>
      <c r="L2433" s="170"/>
      <c r="M2433" s="183">
        <v>0</v>
      </c>
      <c r="N2433" s="111">
        <v>5.6691900000000004</v>
      </c>
      <c r="O2433">
        <v>3.9684400000000002</v>
      </c>
      <c r="P2433" s="170">
        <v>6.5603999999999998E-9</v>
      </c>
      <c r="Q2433" s="170"/>
      <c r="R2433">
        <v>0</v>
      </c>
      <c r="S2433">
        <v>5.6691900000000004</v>
      </c>
      <c r="T2433">
        <v>3.9684400000000002</v>
      </c>
      <c r="U2433" s="170">
        <v>2.4226E-4</v>
      </c>
    </row>
    <row r="2434" spans="1:21" x14ac:dyDescent="0.25">
      <c r="A2434">
        <v>0</v>
      </c>
      <c r="B2434" s="170">
        <v>5.6691900000000004</v>
      </c>
      <c r="C2434" s="170">
        <v>4.1574099999999996</v>
      </c>
      <c r="D2434" s="180">
        <v>4.2221999999999998E-9</v>
      </c>
      <c r="F2434">
        <v>0</v>
      </c>
      <c r="G2434" s="170">
        <v>5.6691900000000004</v>
      </c>
      <c r="H2434">
        <v>4.1574099999999996</v>
      </c>
      <c r="I2434" s="170">
        <v>6.5351000000000005E-5</v>
      </c>
      <c r="L2434" s="170"/>
      <c r="M2434" s="183">
        <v>0</v>
      </c>
      <c r="N2434" s="111">
        <v>5.6691900000000004</v>
      </c>
      <c r="O2434">
        <v>4.1574099999999996</v>
      </c>
      <c r="P2434" s="170">
        <v>5.6098999999999998E-9</v>
      </c>
      <c r="Q2434" s="170"/>
      <c r="R2434">
        <v>0</v>
      </c>
      <c r="S2434">
        <v>5.6691900000000004</v>
      </c>
      <c r="T2434">
        <v>4.1574099999999996</v>
      </c>
      <c r="U2434" s="170">
        <v>2.3745999999999999E-4</v>
      </c>
    </row>
    <row r="2435" spans="1:21" x14ac:dyDescent="0.25">
      <c r="A2435">
        <v>0</v>
      </c>
      <c r="B2435" s="170">
        <v>5.6691900000000004</v>
      </c>
      <c r="C2435" s="170">
        <v>4.3463799999999999</v>
      </c>
      <c r="D2435" s="180">
        <v>3.5057E-9</v>
      </c>
      <c r="F2435">
        <v>0</v>
      </c>
      <c r="G2435" s="170">
        <v>5.6691900000000004</v>
      </c>
      <c r="H2435">
        <v>4.3463799999999999</v>
      </c>
      <c r="I2435" s="170">
        <v>5.5417000000000002E-5</v>
      </c>
      <c r="L2435" s="170"/>
      <c r="M2435" s="183">
        <v>0</v>
      </c>
      <c r="N2435" s="111">
        <v>5.6691900000000004</v>
      </c>
      <c r="O2435">
        <v>4.3463799999999999</v>
      </c>
      <c r="P2435" s="170">
        <v>4.7954000000000002E-9</v>
      </c>
      <c r="Q2435" s="170"/>
      <c r="R2435">
        <v>0</v>
      </c>
      <c r="S2435">
        <v>5.6691900000000004</v>
      </c>
      <c r="T2435">
        <v>4.3463799999999999</v>
      </c>
      <c r="U2435" s="170">
        <v>2.3222999999999999E-4</v>
      </c>
    </row>
    <row r="2436" spans="1:21" x14ac:dyDescent="0.25">
      <c r="A2436">
        <v>0</v>
      </c>
      <c r="B2436" s="170">
        <v>5.6691900000000004</v>
      </c>
      <c r="C2436" s="170">
        <v>4.5353599999999998</v>
      </c>
      <c r="D2436" s="180">
        <v>2.9007000000000001E-9</v>
      </c>
      <c r="F2436">
        <v>0</v>
      </c>
      <c r="G2436" s="170">
        <v>5.6691900000000004</v>
      </c>
      <c r="H2436">
        <v>4.5353599999999998</v>
      </c>
      <c r="I2436" s="170">
        <v>4.6647000000000002E-5</v>
      </c>
      <c r="L2436" s="170"/>
      <c r="M2436" s="183">
        <v>0</v>
      </c>
      <c r="N2436" s="111">
        <v>5.6691900000000004</v>
      </c>
      <c r="O2436">
        <v>4.5353599999999998</v>
      </c>
      <c r="P2436" s="170">
        <v>4.0970000000000002E-9</v>
      </c>
      <c r="Q2436" s="170"/>
      <c r="R2436">
        <v>0</v>
      </c>
      <c r="S2436">
        <v>5.6691900000000004</v>
      </c>
      <c r="T2436">
        <v>4.5353599999999998</v>
      </c>
      <c r="U2436" s="170">
        <v>2.2659000000000001E-4</v>
      </c>
    </row>
    <row r="2437" spans="1:21" x14ac:dyDescent="0.25">
      <c r="A2437">
        <v>0</v>
      </c>
      <c r="B2437" s="170">
        <v>5.6691900000000004</v>
      </c>
      <c r="C2437" s="170">
        <v>4.7243300000000001</v>
      </c>
      <c r="D2437" s="180">
        <v>2.3906E-9</v>
      </c>
      <c r="F2437">
        <v>0</v>
      </c>
      <c r="G2437" s="170">
        <v>5.6691900000000004</v>
      </c>
      <c r="H2437">
        <v>4.7243300000000001</v>
      </c>
      <c r="I2437" s="170">
        <v>3.8977000000000003E-5</v>
      </c>
      <c r="L2437" s="170"/>
      <c r="M2437" s="183">
        <v>0</v>
      </c>
      <c r="N2437" s="111">
        <v>5.6691900000000004</v>
      </c>
      <c r="O2437">
        <v>4.7243300000000001</v>
      </c>
      <c r="P2437" s="170">
        <v>3.4983999999999998E-9</v>
      </c>
      <c r="Q2437" s="170"/>
      <c r="R2437">
        <v>0</v>
      </c>
      <c r="S2437">
        <v>5.6691900000000004</v>
      </c>
      <c r="T2437">
        <v>4.7243300000000001</v>
      </c>
      <c r="U2437" s="170">
        <v>2.2055999999999999E-4</v>
      </c>
    </row>
    <row r="2438" spans="1:21" x14ac:dyDescent="0.25">
      <c r="A2438">
        <v>0</v>
      </c>
      <c r="B2438" s="170">
        <v>5.6691900000000004</v>
      </c>
      <c r="C2438" s="170">
        <v>4.9132999999999996</v>
      </c>
      <c r="D2438" s="180">
        <v>1.9613999999999999E-9</v>
      </c>
      <c r="F2438">
        <v>0</v>
      </c>
      <c r="G2438" s="170">
        <v>5.6691900000000004</v>
      </c>
      <c r="H2438">
        <v>4.9132999999999996</v>
      </c>
      <c r="I2438" s="170">
        <v>3.2327999999999999E-5</v>
      </c>
      <c r="L2438" s="170"/>
      <c r="M2438" s="183">
        <v>0</v>
      </c>
      <c r="N2438" s="111">
        <v>5.6691900000000004</v>
      </c>
      <c r="O2438">
        <v>4.9132999999999996</v>
      </c>
      <c r="P2438" s="170">
        <v>2.9855000000000001E-9</v>
      </c>
      <c r="Q2438" s="170"/>
      <c r="R2438">
        <v>0</v>
      </c>
      <c r="S2438">
        <v>5.6691900000000004</v>
      </c>
      <c r="T2438">
        <v>4.9132999999999996</v>
      </c>
      <c r="U2438" s="170">
        <v>2.1416999999999999E-4</v>
      </c>
    </row>
    <row r="2439" spans="1:21" x14ac:dyDescent="0.25">
      <c r="A2439">
        <v>0</v>
      </c>
      <c r="B2439" s="170">
        <v>5.6691900000000004</v>
      </c>
      <c r="C2439" s="170">
        <v>5.1022800000000004</v>
      </c>
      <c r="D2439" s="180">
        <v>1.6013E-9</v>
      </c>
      <c r="F2439">
        <v>0</v>
      </c>
      <c r="G2439" s="170">
        <v>5.6691900000000004</v>
      </c>
      <c r="H2439">
        <v>5.1022800000000004</v>
      </c>
      <c r="I2439" s="170">
        <v>2.6616999999999999E-5</v>
      </c>
      <c r="L2439" s="170"/>
      <c r="M2439" s="183">
        <v>0</v>
      </c>
      <c r="N2439" s="111">
        <v>5.6691900000000004</v>
      </c>
      <c r="O2439">
        <v>5.1022800000000004</v>
      </c>
      <c r="P2439" s="170">
        <v>2.5464999999999998E-9</v>
      </c>
      <c r="Q2439" s="170"/>
      <c r="R2439">
        <v>0</v>
      </c>
      <c r="S2439">
        <v>5.6691900000000004</v>
      </c>
      <c r="T2439">
        <v>5.1022800000000004</v>
      </c>
      <c r="U2439" s="170">
        <v>2.0745E-4</v>
      </c>
    </row>
    <row r="2440" spans="1:21" x14ac:dyDescent="0.25">
      <c r="A2440">
        <v>0</v>
      </c>
      <c r="B2440" s="170">
        <v>5.6691900000000004</v>
      </c>
      <c r="C2440" s="170">
        <v>5.2912499999999998</v>
      </c>
      <c r="D2440" s="180">
        <v>1.3001999999999999E-9</v>
      </c>
      <c r="F2440">
        <v>0</v>
      </c>
      <c r="G2440" s="170">
        <v>5.6691900000000004</v>
      </c>
      <c r="H2440">
        <v>5.2912499999999998</v>
      </c>
      <c r="I2440" s="170">
        <v>2.1753999999999999E-5</v>
      </c>
      <c r="L2440" s="170"/>
      <c r="M2440" s="183">
        <v>0</v>
      </c>
      <c r="N2440" s="111">
        <v>5.6691900000000004</v>
      </c>
      <c r="O2440">
        <v>5.2912499999999998</v>
      </c>
      <c r="P2440" s="170">
        <v>2.1714000000000002E-9</v>
      </c>
      <c r="Q2440" s="170"/>
      <c r="R2440">
        <v>0</v>
      </c>
      <c r="S2440">
        <v>5.6691900000000004</v>
      </c>
      <c r="T2440">
        <v>5.2912499999999998</v>
      </c>
      <c r="U2440" s="170">
        <v>2.0044E-4</v>
      </c>
    </row>
    <row r="2441" spans="1:21" x14ac:dyDescent="0.25">
      <c r="A2441">
        <v>0</v>
      </c>
      <c r="B2441" s="170">
        <v>5.6691900000000004</v>
      </c>
      <c r="C2441" s="170">
        <v>5.4802200000000001</v>
      </c>
      <c r="D2441" s="180">
        <v>1.0497E-9</v>
      </c>
      <c r="F2441">
        <v>0</v>
      </c>
      <c r="G2441" s="170">
        <v>5.6691900000000004</v>
      </c>
      <c r="H2441">
        <v>5.4802200000000001</v>
      </c>
      <c r="I2441" s="170">
        <v>1.7649E-5</v>
      </c>
      <c r="L2441" s="170"/>
      <c r="M2441" s="183">
        <v>0</v>
      </c>
      <c r="N2441" s="111">
        <v>5.6691900000000004</v>
      </c>
      <c r="O2441">
        <v>5.4802200000000001</v>
      </c>
      <c r="P2441" s="170">
        <v>1.8515000000000001E-9</v>
      </c>
      <c r="Q2441" s="170"/>
      <c r="R2441">
        <v>0</v>
      </c>
      <c r="S2441">
        <v>5.6691900000000004</v>
      </c>
      <c r="T2441">
        <v>5.4802200000000001</v>
      </c>
      <c r="U2441" s="170">
        <v>1.9317999999999999E-4</v>
      </c>
    </row>
    <row r="2442" spans="1:21" x14ac:dyDescent="0.25">
      <c r="A2442">
        <v>0</v>
      </c>
      <c r="B2442" s="170">
        <v>5.6691900000000004</v>
      </c>
      <c r="C2442" s="170">
        <v>5.6691900000000004</v>
      </c>
      <c r="D2442" s="180">
        <v>8.4227000000000003E-10</v>
      </c>
      <c r="F2442">
        <v>0</v>
      </c>
      <c r="G2442" s="170">
        <v>5.6691900000000004</v>
      </c>
      <c r="H2442">
        <v>5.6691900000000004</v>
      </c>
      <c r="I2442" s="170">
        <v>1.4214E-5</v>
      </c>
      <c r="L2442" s="170"/>
      <c r="M2442" s="183">
        <v>0</v>
      </c>
      <c r="N2442" s="111">
        <v>5.6691900000000004</v>
      </c>
      <c r="O2442">
        <v>5.6691900000000004</v>
      </c>
      <c r="P2442" s="170">
        <v>1.5792999999999999E-9</v>
      </c>
      <c r="Q2442" s="170"/>
      <c r="R2442">
        <v>0</v>
      </c>
      <c r="S2442">
        <v>5.6691900000000004</v>
      </c>
      <c r="T2442">
        <v>5.6691900000000004</v>
      </c>
      <c r="U2442" s="170">
        <v>1.8571000000000001E-4</v>
      </c>
    </row>
    <row r="2443" spans="1:21" x14ac:dyDescent="0.25">
      <c r="A2443">
        <v>0</v>
      </c>
      <c r="B2443" s="170">
        <v>5.6691900000000004</v>
      </c>
      <c r="C2443" s="170">
        <v>5.8581700000000003</v>
      </c>
      <c r="D2443" s="180">
        <v>6.7151999999999997E-10</v>
      </c>
      <c r="F2443">
        <v>0</v>
      </c>
      <c r="G2443" s="170">
        <v>5.6691900000000004</v>
      </c>
      <c r="H2443">
        <v>5.8581700000000003</v>
      </c>
      <c r="I2443" s="170">
        <v>1.1362999999999999E-5</v>
      </c>
      <c r="L2443" s="170"/>
      <c r="M2443" s="183">
        <v>0</v>
      </c>
      <c r="N2443" s="111">
        <v>5.6691900000000004</v>
      </c>
      <c r="O2443">
        <v>5.8581700000000003</v>
      </c>
      <c r="P2443" s="170">
        <v>1.3482E-9</v>
      </c>
      <c r="Q2443" s="170"/>
      <c r="R2443">
        <v>0</v>
      </c>
      <c r="S2443">
        <v>5.6691900000000004</v>
      </c>
      <c r="T2443">
        <v>5.8581700000000003</v>
      </c>
      <c r="U2443" s="170">
        <v>1.7807000000000001E-4</v>
      </c>
    </row>
    <row r="2444" spans="1:21" x14ac:dyDescent="0.25">
      <c r="A2444">
        <v>0</v>
      </c>
      <c r="B2444" s="170">
        <v>5.6691900000000004</v>
      </c>
      <c r="C2444" s="170">
        <v>6.0471399999999997</v>
      </c>
      <c r="D2444" s="180">
        <v>5.3187000000000005E-10</v>
      </c>
      <c r="F2444">
        <v>0</v>
      </c>
      <c r="G2444" s="170">
        <v>5.6691900000000004</v>
      </c>
      <c r="H2444">
        <v>6.0471399999999997</v>
      </c>
      <c r="I2444" s="170">
        <v>9.0180999999999993E-6</v>
      </c>
      <c r="L2444" s="170"/>
      <c r="M2444" s="183">
        <v>0</v>
      </c>
      <c r="N2444" s="111">
        <v>5.6691900000000004</v>
      </c>
      <c r="O2444">
        <v>6.0471399999999997</v>
      </c>
      <c r="P2444" s="170">
        <v>1.1524000000000001E-9</v>
      </c>
      <c r="Q2444" s="170"/>
      <c r="R2444">
        <v>0</v>
      </c>
      <c r="S2444">
        <v>5.6691900000000004</v>
      </c>
      <c r="T2444">
        <v>6.0471399999999997</v>
      </c>
      <c r="U2444" s="170">
        <v>1.7030999999999999E-4</v>
      </c>
    </row>
    <row r="2445" spans="1:21" x14ac:dyDescent="0.25">
      <c r="A2445">
        <v>0</v>
      </c>
      <c r="B2445" s="170">
        <v>5.6691900000000004</v>
      </c>
      <c r="C2445" s="170">
        <v>6.23611</v>
      </c>
      <c r="D2445" s="180">
        <v>4.1841000000000001E-10</v>
      </c>
      <c r="F2445">
        <v>0</v>
      </c>
      <c r="G2445" s="170">
        <v>5.6691900000000004</v>
      </c>
      <c r="H2445">
        <v>6.23611</v>
      </c>
      <c r="I2445" s="170">
        <v>7.1045000000000003E-6</v>
      </c>
      <c r="L2445" s="170"/>
      <c r="M2445" s="183">
        <v>0</v>
      </c>
      <c r="N2445" s="111">
        <v>5.6691900000000004</v>
      </c>
      <c r="O2445">
        <v>6.23611</v>
      </c>
      <c r="P2445" s="170">
        <v>9.8694999999999999E-10</v>
      </c>
      <c r="Q2445" s="170"/>
      <c r="R2445">
        <v>0</v>
      </c>
      <c r="S2445">
        <v>5.6691900000000004</v>
      </c>
      <c r="T2445">
        <v>6.23611</v>
      </c>
      <c r="U2445" s="170">
        <v>1.6248E-4</v>
      </c>
    </row>
    <row r="2446" spans="1:21" x14ac:dyDescent="0.25">
      <c r="A2446">
        <v>0</v>
      </c>
      <c r="B2446" s="170">
        <v>5.6691900000000004</v>
      </c>
      <c r="C2446" s="170">
        <v>6.42509</v>
      </c>
      <c r="D2446" s="180">
        <v>3.2686999999999998E-10</v>
      </c>
      <c r="F2446">
        <v>0</v>
      </c>
      <c r="G2446" s="170">
        <v>5.6691900000000004</v>
      </c>
      <c r="H2446">
        <v>6.42509</v>
      </c>
      <c r="I2446" s="170">
        <v>5.5559999999999998E-6</v>
      </c>
      <c r="L2446" s="170"/>
      <c r="M2446" s="183">
        <v>0</v>
      </c>
      <c r="N2446" s="111">
        <v>5.6691900000000004</v>
      </c>
      <c r="O2446">
        <v>6.42509</v>
      </c>
      <c r="P2446" s="170">
        <v>8.4733000000000001E-10</v>
      </c>
      <c r="Q2446" s="170"/>
      <c r="R2446">
        <v>0</v>
      </c>
      <c r="S2446">
        <v>5.6691900000000004</v>
      </c>
      <c r="T2446">
        <v>6.42509</v>
      </c>
      <c r="U2446" s="170">
        <v>1.5462000000000001E-4</v>
      </c>
    </row>
    <row r="2447" spans="1:21" x14ac:dyDescent="0.25">
      <c r="A2447">
        <v>0</v>
      </c>
      <c r="B2447" s="170">
        <v>5.6691900000000004</v>
      </c>
      <c r="C2447" s="170">
        <v>6.6140600000000003</v>
      </c>
      <c r="D2447" s="180">
        <v>2.5356999999999998E-10</v>
      </c>
      <c r="F2447">
        <v>0</v>
      </c>
      <c r="G2447" s="170">
        <v>5.6691900000000004</v>
      </c>
      <c r="H2447">
        <v>6.6140600000000003</v>
      </c>
      <c r="I2447" s="170">
        <v>4.3131999999999996E-6</v>
      </c>
      <c r="L2447" s="170"/>
      <c r="M2447" s="183">
        <v>0</v>
      </c>
      <c r="N2447" s="111">
        <v>5.6691900000000004</v>
      </c>
      <c r="O2447">
        <v>6.6140600000000003</v>
      </c>
      <c r="P2447" s="170">
        <v>7.2966000000000004E-10</v>
      </c>
      <c r="Q2447" s="170"/>
      <c r="R2447">
        <v>0</v>
      </c>
      <c r="S2447">
        <v>5.6691900000000004</v>
      </c>
      <c r="T2447">
        <v>6.6140600000000003</v>
      </c>
      <c r="U2447" s="170">
        <v>1.4676000000000001E-4</v>
      </c>
    </row>
    <row r="2448" spans="1:21" x14ac:dyDescent="0.25">
      <c r="A2448">
        <v>0</v>
      </c>
      <c r="B2448" s="170">
        <v>5.6691900000000004</v>
      </c>
      <c r="C2448" s="170">
        <v>6.8030299999999997</v>
      </c>
      <c r="D2448" s="180">
        <v>1.9532E-10</v>
      </c>
      <c r="F2448">
        <v>0</v>
      </c>
      <c r="G2448" s="170">
        <v>5.6691900000000004</v>
      </c>
      <c r="H2448">
        <v>6.8030299999999997</v>
      </c>
      <c r="I2448" s="170">
        <v>3.3239000000000001E-6</v>
      </c>
      <c r="L2448" s="170"/>
      <c r="M2448" s="183">
        <v>0</v>
      </c>
      <c r="N2448" s="111">
        <v>5.6691900000000004</v>
      </c>
      <c r="O2448">
        <v>6.8030299999999997</v>
      </c>
      <c r="P2448" s="170">
        <v>6.3052000000000001E-10</v>
      </c>
      <c r="Q2448" s="170"/>
      <c r="R2448">
        <v>0</v>
      </c>
      <c r="S2448">
        <v>5.6691900000000004</v>
      </c>
      <c r="T2448">
        <v>6.8030299999999997</v>
      </c>
      <c r="U2448" s="170">
        <v>1.3896000000000001E-4</v>
      </c>
    </row>
    <row r="2449" spans="1:21" x14ac:dyDescent="0.25">
      <c r="A2449">
        <v>0</v>
      </c>
      <c r="B2449" s="170">
        <v>5.6691900000000004</v>
      </c>
      <c r="C2449" s="170">
        <v>6.9920099999999996</v>
      </c>
      <c r="D2449" s="180">
        <v>1.4937E-10</v>
      </c>
      <c r="F2449">
        <v>0</v>
      </c>
      <c r="G2449" s="170">
        <v>5.6691900000000004</v>
      </c>
      <c r="H2449">
        <v>6.9920099999999996</v>
      </c>
      <c r="I2449" s="170">
        <v>2.5428E-6</v>
      </c>
      <c r="L2449" s="170"/>
      <c r="M2449" s="183">
        <v>0</v>
      </c>
      <c r="N2449" s="111">
        <v>5.6691900000000004</v>
      </c>
      <c r="O2449">
        <v>6.9920099999999996</v>
      </c>
      <c r="P2449" s="170">
        <v>5.4698000000000001E-10</v>
      </c>
      <c r="Q2449" s="170"/>
      <c r="R2449">
        <v>0</v>
      </c>
      <c r="S2449">
        <v>5.6691900000000004</v>
      </c>
      <c r="T2449">
        <v>6.9920099999999996</v>
      </c>
      <c r="U2449" s="170">
        <v>1.3124E-4</v>
      </c>
    </row>
    <row r="2450" spans="1:21" x14ac:dyDescent="0.25">
      <c r="A2450">
        <v>0</v>
      </c>
      <c r="B2450" s="170">
        <v>5.6691900000000004</v>
      </c>
      <c r="C2450" s="170">
        <v>7.1809799999999999</v>
      </c>
      <c r="D2450" s="180">
        <v>1.134E-10</v>
      </c>
      <c r="F2450">
        <v>0</v>
      </c>
      <c r="G2450" s="170">
        <v>5.6691900000000004</v>
      </c>
      <c r="H2450">
        <v>7.1809799999999999</v>
      </c>
      <c r="I2450" s="170">
        <v>1.9309999999999998E-6</v>
      </c>
      <c r="L2450" s="170"/>
      <c r="M2450" s="183">
        <v>0</v>
      </c>
      <c r="N2450" s="111">
        <v>5.6691900000000004</v>
      </c>
      <c r="O2450">
        <v>7.1809799999999999</v>
      </c>
      <c r="P2450" s="170">
        <v>4.7648999999999997E-10</v>
      </c>
      <c r="Q2450" s="170"/>
      <c r="R2450">
        <v>0</v>
      </c>
      <c r="S2450">
        <v>5.6691900000000004</v>
      </c>
      <c r="T2450">
        <v>7.1809799999999999</v>
      </c>
      <c r="U2450" s="170">
        <v>1.2365E-4</v>
      </c>
    </row>
    <row r="2451" spans="1:21" x14ac:dyDescent="0.25">
      <c r="A2451">
        <v>0</v>
      </c>
      <c r="B2451" s="170">
        <v>5.6691900000000004</v>
      </c>
      <c r="C2451" s="170">
        <v>7.3699500000000002</v>
      </c>
      <c r="D2451" s="180">
        <v>8.5476000000000003E-11</v>
      </c>
      <c r="F2451">
        <v>0</v>
      </c>
      <c r="G2451" s="170">
        <v>5.6691900000000004</v>
      </c>
      <c r="H2451">
        <v>7.3699500000000002</v>
      </c>
      <c r="I2451" s="170">
        <v>1.4557000000000001E-6</v>
      </c>
      <c r="L2451" s="170"/>
      <c r="M2451" s="183">
        <v>0</v>
      </c>
      <c r="N2451" s="111">
        <v>5.6691900000000004</v>
      </c>
      <c r="O2451">
        <v>7.3699500000000002</v>
      </c>
      <c r="P2451" s="170">
        <v>4.1689999999999998E-10</v>
      </c>
      <c r="Q2451" s="170"/>
      <c r="R2451">
        <v>0</v>
      </c>
      <c r="S2451">
        <v>5.6691900000000004</v>
      </c>
      <c r="T2451">
        <v>7.3699500000000002</v>
      </c>
      <c r="U2451" s="170">
        <v>1.1622E-4</v>
      </c>
    </row>
    <row r="2452" spans="1:21" x14ac:dyDescent="0.25">
      <c r="A2452">
        <v>0</v>
      </c>
      <c r="B2452" s="170">
        <v>5.6691900000000004</v>
      </c>
      <c r="C2452" s="170">
        <v>7.5589199999999996</v>
      </c>
      <c r="D2452" s="180">
        <v>6.3958999999999996E-11</v>
      </c>
      <c r="F2452">
        <v>0</v>
      </c>
      <c r="G2452" s="170">
        <v>5.6691900000000004</v>
      </c>
      <c r="H2452">
        <v>7.5589199999999996</v>
      </c>
      <c r="I2452" s="170">
        <v>1.0893000000000001E-6</v>
      </c>
      <c r="L2452" s="170"/>
      <c r="M2452" s="183">
        <v>0</v>
      </c>
      <c r="N2452" s="111">
        <v>5.6691900000000004</v>
      </c>
      <c r="O2452">
        <v>7.5589199999999996</v>
      </c>
      <c r="P2452" s="170">
        <v>3.6634999999999998E-10</v>
      </c>
      <c r="Q2452" s="170"/>
      <c r="R2452">
        <v>0</v>
      </c>
      <c r="S2452">
        <v>5.6691900000000004</v>
      </c>
      <c r="T2452">
        <v>7.5589199999999996</v>
      </c>
      <c r="U2452" s="170">
        <v>1.0897E-4</v>
      </c>
    </row>
    <row r="2453" spans="1:21" x14ac:dyDescent="0.25">
      <c r="A2453">
        <v>0</v>
      </c>
      <c r="B2453" s="170">
        <v>5.6691900000000004</v>
      </c>
      <c r="C2453" s="170">
        <v>7.7478999999999996</v>
      </c>
      <c r="D2453" s="180">
        <v>4.7509999999999999E-11</v>
      </c>
      <c r="F2453">
        <v>0</v>
      </c>
      <c r="G2453" s="170">
        <v>5.6691900000000004</v>
      </c>
      <c r="H2453">
        <v>7.7478999999999996</v>
      </c>
      <c r="I2453" s="170">
        <v>8.0923999999999996E-7</v>
      </c>
      <c r="L2453" s="170"/>
      <c r="M2453" s="183">
        <v>0</v>
      </c>
      <c r="N2453" s="111">
        <v>5.6691900000000004</v>
      </c>
      <c r="O2453">
        <v>7.7478999999999996</v>
      </c>
      <c r="P2453" s="170">
        <v>3.2330999999999999E-10</v>
      </c>
      <c r="Q2453" s="170"/>
      <c r="R2453">
        <v>0</v>
      </c>
      <c r="S2453">
        <v>5.6691900000000004</v>
      </c>
      <c r="T2453">
        <v>7.7478999999999996</v>
      </c>
      <c r="U2453" s="170">
        <v>1.0192999999999999E-4</v>
      </c>
    </row>
    <row r="2454" spans="1:21" x14ac:dyDescent="0.25">
      <c r="A2454">
        <v>0</v>
      </c>
      <c r="B2454" s="170">
        <v>5.6691900000000004</v>
      </c>
      <c r="C2454" s="170">
        <v>7.9368699999999999</v>
      </c>
      <c r="D2454" s="180">
        <v>3.5034000000000003E-11</v>
      </c>
      <c r="F2454">
        <v>0</v>
      </c>
      <c r="G2454" s="170">
        <v>5.6691900000000004</v>
      </c>
      <c r="H2454">
        <v>7.9368699999999999</v>
      </c>
      <c r="I2454" s="170">
        <v>5.9676E-7</v>
      </c>
      <c r="L2454" s="170"/>
      <c r="M2454" s="183">
        <v>0</v>
      </c>
      <c r="N2454" s="111">
        <v>5.6691900000000004</v>
      </c>
      <c r="O2454">
        <v>7.9368699999999999</v>
      </c>
      <c r="P2454" s="170">
        <v>2.8649000000000001E-10</v>
      </c>
      <c r="Q2454" s="170"/>
      <c r="R2454">
        <v>0</v>
      </c>
      <c r="S2454">
        <v>5.6691900000000004</v>
      </c>
      <c r="T2454">
        <v>7.9368699999999999</v>
      </c>
      <c r="U2454" s="170">
        <v>9.5124000000000006E-5</v>
      </c>
    </row>
    <row r="2455" spans="1:21" x14ac:dyDescent="0.25">
      <c r="A2455">
        <v>0</v>
      </c>
      <c r="B2455" s="170">
        <v>5.6691900000000004</v>
      </c>
      <c r="C2455" s="170">
        <v>8.1258400000000002</v>
      </c>
      <c r="D2455" s="180">
        <v>2.5644999999999999E-11</v>
      </c>
      <c r="F2455">
        <v>0</v>
      </c>
      <c r="G2455" s="170">
        <v>5.6691900000000004</v>
      </c>
      <c r="H2455">
        <v>8.1258400000000002</v>
      </c>
      <c r="I2455" s="170">
        <v>4.3686000000000001E-7</v>
      </c>
      <c r="L2455" s="170"/>
      <c r="M2455" s="183">
        <v>0</v>
      </c>
      <c r="N2455" s="111">
        <v>5.6691900000000004</v>
      </c>
      <c r="O2455">
        <v>8.1258400000000002</v>
      </c>
      <c r="P2455" s="170">
        <v>2.5481000000000002E-10</v>
      </c>
      <c r="Q2455" s="170"/>
      <c r="R2455">
        <v>0</v>
      </c>
      <c r="S2455">
        <v>5.6691900000000004</v>
      </c>
      <c r="T2455">
        <v>8.1258400000000002</v>
      </c>
      <c r="U2455" s="170">
        <v>8.8566999999999994E-5</v>
      </c>
    </row>
    <row r="2456" spans="1:21" x14ac:dyDescent="0.25">
      <c r="A2456">
        <v>0</v>
      </c>
      <c r="B2456" s="170">
        <v>5.6691900000000004</v>
      </c>
      <c r="C2456" s="170">
        <v>8.3148199999999992</v>
      </c>
      <c r="D2456" s="180">
        <v>1.8636000000000001E-11</v>
      </c>
      <c r="F2456">
        <v>0</v>
      </c>
      <c r="G2456" s="170">
        <v>5.6691900000000004</v>
      </c>
      <c r="H2456">
        <v>8.3148199999999992</v>
      </c>
      <c r="I2456" s="170">
        <v>3.1745999999999999E-7</v>
      </c>
      <c r="L2456" s="170"/>
      <c r="M2456" s="183">
        <v>0</v>
      </c>
      <c r="N2456" s="111">
        <v>5.6691900000000004</v>
      </c>
      <c r="O2456">
        <v>8.3148199999999992</v>
      </c>
      <c r="P2456" s="170">
        <v>2.2739E-10</v>
      </c>
      <c r="Q2456" s="170"/>
      <c r="R2456">
        <v>0</v>
      </c>
      <c r="S2456">
        <v>5.6691900000000004</v>
      </c>
      <c r="T2456">
        <v>8.3148199999999992</v>
      </c>
      <c r="U2456" s="170">
        <v>8.2274999999999994E-5</v>
      </c>
    </row>
    <row r="2457" spans="1:21" x14ac:dyDescent="0.25">
      <c r="A2457">
        <v>0</v>
      </c>
      <c r="B2457" s="170">
        <v>5.6691900000000004</v>
      </c>
      <c r="C2457" s="170">
        <v>8.5037900000000004</v>
      </c>
      <c r="D2457" s="180">
        <v>1.3443000000000001E-11</v>
      </c>
      <c r="F2457">
        <v>0</v>
      </c>
      <c r="G2457" s="170">
        <v>5.6691900000000004</v>
      </c>
      <c r="H2457">
        <v>8.5037900000000004</v>
      </c>
      <c r="I2457" s="170">
        <v>2.2901000000000001E-7</v>
      </c>
      <c r="L2457" s="170"/>
      <c r="M2457" s="183">
        <v>0</v>
      </c>
      <c r="N2457" s="111">
        <v>5.6691900000000004</v>
      </c>
      <c r="O2457">
        <v>8.5037900000000004</v>
      </c>
      <c r="P2457" s="170">
        <v>2.0352000000000001E-10</v>
      </c>
      <c r="Q2457" s="170"/>
      <c r="R2457">
        <v>0</v>
      </c>
      <c r="S2457">
        <v>5.6691900000000004</v>
      </c>
      <c r="T2457">
        <v>8.5037900000000004</v>
      </c>
      <c r="U2457" s="170">
        <v>7.6259000000000003E-5</v>
      </c>
    </row>
    <row r="2458" spans="1:21" x14ac:dyDescent="0.25">
      <c r="A2458">
        <v>0</v>
      </c>
      <c r="B2458" s="170">
        <v>5.6691900000000004</v>
      </c>
      <c r="C2458" s="170">
        <v>8.6927599999999998</v>
      </c>
      <c r="D2458" s="180">
        <v>9.6266999999999998E-12</v>
      </c>
      <c r="F2458">
        <v>0</v>
      </c>
      <c r="G2458" s="170">
        <v>5.6691900000000004</v>
      </c>
      <c r="H2458">
        <v>8.6927599999999998</v>
      </c>
      <c r="I2458" s="170">
        <v>1.6399E-7</v>
      </c>
      <c r="L2458" s="170"/>
      <c r="M2458" s="183">
        <v>0</v>
      </c>
      <c r="N2458" s="111">
        <v>5.6691900000000004</v>
      </c>
      <c r="O2458">
        <v>8.6927599999999998</v>
      </c>
      <c r="P2458" s="170">
        <v>1.8261E-10</v>
      </c>
      <c r="Q2458" s="170"/>
      <c r="R2458">
        <v>0</v>
      </c>
      <c r="S2458">
        <v>5.6691900000000004</v>
      </c>
      <c r="T2458">
        <v>8.6927599999999998</v>
      </c>
      <c r="U2458" s="170">
        <v>7.0526999999999997E-5</v>
      </c>
    </row>
    <row r="2459" spans="1:21" x14ac:dyDescent="0.25">
      <c r="A2459">
        <v>0</v>
      </c>
      <c r="B2459" s="170">
        <v>5.6691900000000004</v>
      </c>
      <c r="C2459" s="170">
        <v>8.8817400000000006</v>
      </c>
      <c r="D2459" s="180">
        <v>6.8431999999999998E-12</v>
      </c>
      <c r="F2459">
        <v>0</v>
      </c>
      <c r="G2459" s="170">
        <v>5.6691900000000004</v>
      </c>
      <c r="H2459">
        <v>8.8817400000000006</v>
      </c>
      <c r="I2459" s="170">
        <v>1.1657E-7</v>
      </c>
      <c r="L2459" s="170"/>
      <c r="M2459" s="183">
        <v>0</v>
      </c>
      <c r="N2459" s="111">
        <v>5.6691900000000004</v>
      </c>
      <c r="O2459">
        <v>8.8817400000000006</v>
      </c>
      <c r="P2459" s="170">
        <v>1.6416E-10</v>
      </c>
      <c r="Q2459" s="170"/>
      <c r="R2459">
        <v>0</v>
      </c>
      <c r="S2459">
        <v>5.6691900000000004</v>
      </c>
      <c r="T2459">
        <v>8.8817400000000006</v>
      </c>
      <c r="U2459" s="170">
        <v>6.5083E-5</v>
      </c>
    </row>
    <row r="2460" spans="1:21" x14ac:dyDescent="0.25">
      <c r="A2460">
        <v>0</v>
      </c>
      <c r="B2460" s="170">
        <v>5.6691900000000004</v>
      </c>
      <c r="C2460" s="170">
        <v>9.0707100000000001</v>
      </c>
      <c r="D2460" s="180">
        <v>4.8289999999999997E-12</v>
      </c>
      <c r="F2460">
        <v>0</v>
      </c>
      <c r="G2460" s="170">
        <v>5.6691900000000004</v>
      </c>
      <c r="H2460">
        <v>9.0707100000000001</v>
      </c>
      <c r="I2460" s="170">
        <v>8.2263E-8</v>
      </c>
      <c r="L2460" s="170"/>
      <c r="M2460" s="183">
        <v>0</v>
      </c>
      <c r="N2460" s="111">
        <v>5.6691900000000004</v>
      </c>
      <c r="O2460">
        <v>9.0707100000000001</v>
      </c>
      <c r="P2460" s="170">
        <v>1.4782000000000001E-10</v>
      </c>
      <c r="Q2460" s="170"/>
      <c r="R2460">
        <v>0</v>
      </c>
      <c r="S2460">
        <v>5.6691900000000004</v>
      </c>
      <c r="T2460">
        <v>9.0707100000000001</v>
      </c>
      <c r="U2460" s="170">
        <v>5.9929999999999997E-5</v>
      </c>
    </row>
    <row r="2461" spans="1:21" x14ac:dyDescent="0.25">
      <c r="A2461">
        <v>0</v>
      </c>
      <c r="B2461" s="170">
        <v>5.6691900000000004</v>
      </c>
      <c r="C2461" s="170">
        <v>9.2596799999999995</v>
      </c>
      <c r="D2461" s="180">
        <v>3.3827000000000001E-12</v>
      </c>
      <c r="F2461">
        <v>0</v>
      </c>
      <c r="G2461" s="170">
        <v>5.6691900000000004</v>
      </c>
      <c r="H2461">
        <v>9.2596799999999995</v>
      </c>
      <c r="I2461" s="170">
        <v>5.7626000000000003E-8</v>
      </c>
      <c r="L2461" s="170"/>
      <c r="M2461" s="183">
        <v>0</v>
      </c>
      <c r="N2461" s="111">
        <v>5.6691900000000004</v>
      </c>
      <c r="O2461">
        <v>9.2596799999999995</v>
      </c>
      <c r="P2461" s="170">
        <v>1.3324E-10</v>
      </c>
      <c r="Q2461" s="170"/>
      <c r="R2461">
        <v>0</v>
      </c>
      <c r="S2461">
        <v>5.6691900000000004</v>
      </c>
      <c r="T2461">
        <v>9.2596799999999995</v>
      </c>
      <c r="U2461" s="170">
        <v>5.5068999999999997E-5</v>
      </c>
    </row>
    <row r="2462" spans="1:21" x14ac:dyDescent="0.25">
      <c r="A2462">
        <v>0</v>
      </c>
      <c r="B2462" s="170">
        <v>5.8581700000000003</v>
      </c>
      <c r="C2462" s="170">
        <v>-1.8897299999999999</v>
      </c>
      <c r="D2462" s="180">
        <v>2.1276000000000001E-8</v>
      </c>
      <c r="F2462">
        <v>0</v>
      </c>
      <c r="G2462" s="170">
        <v>5.8581700000000003</v>
      </c>
      <c r="H2462">
        <v>-1.8897299999999999</v>
      </c>
      <c r="I2462" s="170">
        <v>2.1258E-4</v>
      </c>
      <c r="L2462" s="170"/>
      <c r="M2462" s="183">
        <v>0</v>
      </c>
      <c r="N2462" s="111">
        <v>5.8581700000000003</v>
      </c>
      <c r="O2462">
        <v>-1.8897299999999999</v>
      </c>
      <c r="P2462" s="170">
        <v>2.3659E-8</v>
      </c>
      <c r="Q2462" s="170"/>
      <c r="R2462">
        <v>0</v>
      </c>
      <c r="S2462">
        <v>5.8581700000000003</v>
      </c>
      <c r="T2462">
        <v>-1.8897299999999999</v>
      </c>
      <c r="U2462" s="170">
        <v>2.6561999999999999E-4</v>
      </c>
    </row>
    <row r="2463" spans="1:21" x14ac:dyDescent="0.25">
      <c r="A2463">
        <v>0</v>
      </c>
      <c r="B2463" s="170">
        <v>5.8581700000000003</v>
      </c>
      <c r="C2463" s="170">
        <v>-1.70075</v>
      </c>
      <c r="D2463" s="180">
        <v>2.4030999999999999E-8</v>
      </c>
      <c r="F2463">
        <v>0</v>
      </c>
      <c r="G2463" s="170">
        <v>5.8581700000000003</v>
      </c>
      <c r="H2463">
        <v>-1.70075</v>
      </c>
      <c r="I2463" s="170">
        <v>2.2776E-4</v>
      </c>
      <c r="L2463" s="170"/>
      <c r="M2463" s="183">
        <v>0</v>
      </c>
      <c r="N2463" s="111">
        <v>5.8581700000000003</v>
      </c>
      <c r="O2463">
        <v>-1.70075</v>
      </c>
      <c r="P2463" s="170">
        <v>2.6481000000000001E-8</v>
      </c>
      <c r="Q2463" s="170"/>
      <c r="R2463">
        <v>0</v>
      </c>
      <c r="S2463">
        <v>5.8581700000000003</v>
      </c>
      <c r="T2463">
        <v>-1.70075</v>
      </c>
      <c r="U2463" s="170">
        <v>2.6647999999999998E-4</v>
      </c>
    </row>
    <row r="2464" spans="1:21" x14ac:dyDescent="0.25">
      <c r="A2464">
        <v>0</v>
      </c>
      <c r="B2464" s="170">
        <v>5.8581700000000003</v>
      </c>
      <c r="C2464" s="170">
        <v>-1.5117799999999999</v>
      </c>
      <c r="D2464" s="180">
        <v>2.6896999999999999E-8</v>
      </c>
      <c r="F2464">
        <v>0</v>
      </c>
      <c r="G2464" s="170">
        <v>5.8581700000000003</v>
      </c>
      <c r="H2464">
        <v>-1.5117799999999999</v>
      </c>
      <c r="I2464" s="170">
        <v>2.4222999999999999E-4</v>
      </c>
      <c r="L2464" s="170"/>
      <c r="M2464" s="183">
        <v>0</v>
      </c>
      <c r="N2464" s="111">
        <v>5.8581700000000003</v>
      </c>
      <c r="O2464">
        <v>-1.5117799999999999</v>
      </c>
      <c r="P2464" s="170">
        <v>2.9404E-8</v>
      </c>
      <c r="Q2464" s="170"/>
      <c r="R2464">
        <v>0</v>
      </c>
      <c r="S2464">
        <v>5.8581700000000003</v>
      </c>
      <c r="T2464">
        <v>-1.5117799999999999</v>
      </c>
      <c r="U2464" s="170">
        <v>2.6715000000000002E-4</v>
      </c>
    </row>
    <row r="2465" spans="1:21" x14ac:dyDescent="0.25">
      <c r="A2465">
        <v>0</v>
      </c>
      <c r="B2465" s="170">
        <v>5.8581700000000003</v>
      </c>
      <c r="C2465" s="170">
        <v>-1.32281</v>
      </c>
      <c r="D2465" s="180">
        <v>2.9799000000000001E-8</v>
      </c>
      <c r="F2465">
        <v>0</v>
      </c>
      <c r="G2465" s="170">
        <v>5.8581700000000003</v>
      </c>
      <c r="H2465">
        <v>-1.32281</v>
      </c>
      <c r="I2465" s="170">
        <v>2.5575000000000001E-4</v>
      </c>
      <c r="L2465" s="170"/>
      <c r="M2465" s="183">
        <v>0</v>
      </c>
      <c r="N2465" s="111">
        <v>5.8581700000000003</v>
      </c>
      <c r="O2465">
        <v>-1.32281</v>
      </c>
      <c r="P2465" s="170">
        <v>3.2355000000000001E-8</v>
      </c>
      <c r="Q2465" s="170"/>
      <c r="R2465">
        <v>0</v>
      </c>
      <c r="S2465">
        <v>5.8581700000000003</v>
      </c>
      <c r="T2465">
        <v>-1.32281</v>
      </c>
      <c r="U2465" s="170">
        <v>2.6766000000000002E-4</v>
      </c>
    </row>
    <row r="2466" spans="1:21" x14ac:dyDescent="0.25">
      <c r="A2466">
        <v>0</v>
      </c>
      <c r="B2466" s="170">
        <v>5.8581700000000003</v>
      </c>
      <c r="C2466" s="170">
        <v>-1.1338299999999999</v>
      </c>
      <c r="D2466" s="180">
        <v>3.2643999999999998E-8</v>
      </c>
      <c r="F2466">
        <v>0</v>
      </c>
      <c r="G2466" s="170">
        <v>5.8581700000000003</v>
      </c>
      <c r="H2466">
        <v>-1.1338299999999999</v>
      </c>
      <c r="I2466" s="170">
        <v>2.6805999999999998E-4</v>
      </c>
      <c r="L2466" s="170"/>
      <c r="M2466" s="183">
        <v>0</v>
      </c>
      <c r="N2466" s="111">
        <v>5.8581700000000003</v>
      </c>
      <c r="O2466">
        <v>-1.1338299999999999</v>
      </c>
      <c r="P2466" s="170">
        <v>3.5240000000000003E-8</v>
      </c>
      <c r="Q2466" s="170"/>
      <c r="R2466">
        <v>0</v>
      </c>
      <c r="S2466">
        <v>5.8581700000000003</v>
      </c>
      <c r="T2466">
        <v>-1.1338299999999999</v>
      </c>
      <c r="U2466" s="170">
        <v>2.6803999999999999E-4</v>
      </c>
    </row>
    <row r="2467" spans="1:21" x14ac:dyDescent="0.25">
      <c r="A2467">
        <v>0</v>
      </c>
      <c r="B2467" s="170">
        <v>5.8581700000000003</v>
      </c>
      <c r="C2467" s="170">
        <v>-0.94486000000000003</v>
      </c>
      <c r="D2467" s="180">
        <v>3.5327000000000003E-8</v>
      </c>
      <c r="F2467">
        <v>0</v>
      </c>
      <c r="G2467" s="170">
        <v>5.8581700000000003</v>
      </c>
      <c r="H2467">
        <v>-0.94486000000000003</v>
      </c>
      <c r="I2467" s="170">
        <v>2.7892999999999999E-4</v>
      </c>
      <c r="L2467" s="170"/>
      <c r="M2467" s="183">
        <v>0</v>
      </c>
      <c r="N2467" s="111">
        <v>5.8581700000000003</v>
      </c>
      <c r="O2467">
        <v>-0.94486000000000003</v>
      </c>
      <c r="P2467" s="170">
        <v>3.7953000000000002E-8</v>
      </c>
      <c r="Q2467" s="170"/>
      <c r="R2467">
        <v>0</v>
      </c>
      <c r="S2467">
        <v>5.8581700000000003</v>
      </c>
      <c r="T2467">
        <v>-0.94486000000000003</v>
      </c>
      <c r="U2467" s="170">
        <v>2.6830000000000002E-4</v>
      </c>
    </row>
    <row r="2468" spans="1:21" x14ac:dyDescent="0.25">
      <c r="A2468">
        <v>0</v>
      </c>
      <c r="B2468" s="170">
        <v>5.8581700000000003</v>
      </c>
      <c r="C2468" s="170">
        <v>-0.75588999999999995</v>
      </c>
      <c r="D2468" s="180">
        <v>3.7732999999999998E-8</v>
      </c>
      <c r="F2468">
        <v>0</v>
      </c>
      <c r="G2468" s="170">
        <v>5.8581700000000003</v>
      </c>
      <c r="H2468">
        <v>-0.75588999999999995</v>
      </c>
      <c r="I2468" s="170">
        <v>2.8813999999999999E-4</v>
      </c>
      <c r="L2468" s="170"/>
      <c r="M2468" s="183">
        <v>0</v>
      </c>
      <c r="N2468" s="111">
        <v>5.8581700000000003</v>
      </c>
      <c r="O2468">
        <v>-0.75588999999999995</v>
      </c>
      <c r="P2468" s="170">
        <v>4.0381000000000003E-8</v>
      </c>
      <c r="Q2468" s="170"/>
      <c r="R2468">
        <v>0</v>
      </c>
      <c r="S2468">
        <v>5.8581700000000003</v>
      </c>
      <c r="T2468">
        <v>-0.75588999999999995</v>
      </c>
      <c r="U2468" s="170">
        <v>2.6847999999999998E-4</v>
      </c>
    </row>
    <row r="2469" spans="1:21" x14ac:dyDescent="0.25">
      <c r="A2469">
        <v>0</v>
      </c>
      <c r="B2469" s="170">
        <v>5.8581700000000003</v>
      </c>
      <c r="C2469" s="170">
        <v>-0.56691999999999998</v>
      </c>
      <c r="D2469" s="180">
        <v>3.9749000000000001E-8</v>
      </c>
      <c r="F2469">
        <v>0</v>
      </c>
      <c r="G2469" s="170">
        <v>5.8581700000000003</v>
      </c>
      <c r="H2469">
        <v>-0.56691999999999998</v>
      </c>
      <c r="I2469" s="170">
        <v>2.9550000000000003E-4</v>
      </c>
      <c r="L2469" s="170"/>
      <c r="M2469" s="183">
        <v>0</v>
      </c>
      <c r="N2469" s="111">
        <v>5.8581700000000003</v>
      </c>
      <c r="O2469">
        <v>-0.56691999999999998</v>
      </c>
      <c r="P2469" s="170">
        <v>4.2412999999999997E-8</v>
      </c>
      <c r="Q2469" s="170"/>
      <c r="R2469">
        <v>0</v>
      </c>
      <c r="S2469">
        <v>5.8581700000000003</v>
      </c>
      <c r="T2469">
        <v>-0.56691999999999998</v>
      </c>
      <c r="U2469" s="170">
        <v>2.6860000000000002E-4</v>
      </c>
    </row>
    <row r="2470" spans="1:21" x14ac:dyDescent="0.25">
      <c r="A2470">
        <v>0</v>
      </c>
      <c r="B2470" s="170">
        <v>5.8581700000000003</v>
      </c>
      <c r="C2470" s="170">
        <v>-0.37794</v>
      </c>
      <c r="D2470" s="180">
        <v>4.1272000000000001E-8</v>
      </c>
      <c r="F2470">
        <v>0</v>
      </c>
      <c r="G2470" s="170">
        <v>5.8581700000000003</v>
      </c>
      <c r="H2470">
        <v>-0.37794</v>
      </c>
      <c r="I2470" s="170">
        <v>3.0087000000000001E-4</v>
      </c>
      <c r="L2470" s="170"/>
      <c r="M2470" s="183">
        <v>0</v>
      </c>
      <c r="N2470" s="111">
        <v>5.8581700000000003</v>
      </c>
      <c r="O2470">
        <v>-0.37794</v>
      </c>
      <c r="P2470" s="170">
        <v>4.3947000000000003E-8</v>
      </c>
      <c r="Q2470" s="170"/>
      <c r="R2470">
        <v>0</v>
      </c>
      <c r="S2470">
        <v>5.8581700000000003</v>
      </c>
      <c r="T2470">
        <v>-0.37794</v>
      </c>
      <c r="U2470" s="170">
        <v>2.6867999999999998E-4</v>
      </c>
    </row>
    <row r="2471" spans="1:21" x14ac:dyDescent="0.25">
      <c r="A2471">
        <v>0</v>
      </c>
      <c r="B2471" s="170">
        <v>5.8581700000000003</v>
      </c>
      <c r="C2471" s="170">
        <v>-0.18897</v>
      </c>
      <c r="D2471" s="180">
        <v>4.2220999999999998E-8</v>
      </c>
      <c r="F2471">
        <v>0</v>
      </c>
      <c r="G2471" s="170">
        <v>5.8581700000000003</v>
      </c>
      <c r="H2471">
        <v>-0.18897</v>
      </c>
      <c r="I2471" s="170">
        <v>3.0414E-4</v>
      </c>
      <c r="L2471" s="170"/>
      <c r="M2471" s="183">
        <v>0</v>
      </c>
      <c r="N2471" s="111">
        <v>5.8581700000000003</v>
      </c>
      <c r="O2471">
        <v>-0.18897</v>
      </c>
      <c r="P2471" s="170">
        <v>4.4902000000000001E-8</v>
      </c>
      <c r="Q2471" s="170"/>
      <c r="R2471">
        <v>0</v>
      </c>
      <c r="S2471">
        <v>5.8581700000000003</v>
      </c>
      <c r="T2471">
        <v>-0.18897</v>
      </c>
      <c r="U2471" s="170">
        <v>2.6872000000000002E-4</v>
      </c>
    </row>
    <row r="2472" spans="1:21" x14ac:dyDescent="0.25">
      <c r="A2472">
        <v>0</v>
      </c>
      <c r="B2472" s="170">
        <v>5.8581700000000003</v>
      </c>
      <c r="C2472" s="170">
        <v>0</v>
      </c>
      <c r="D2472" s="180">
        <v>4.2542999999999999E-8</v>
      </c>
      <c r="F2472">
        <v>0</v>
      </c>
      <c r="G2472" s="170">
        <v>5.8581700000000003</v>
      </c>
      <c r="H2472">
        <v>0</v>
      </c>
      <c r="I2472" s="170">
        <v>3.0524000000000003E-4</v>
      </c>
      <c r="L2472" s="170"/>
      <c r="M2472" s="183">
        <v>0</v>
      </c>
      <c r="N2472" s="111">
        <v>5.8581700000000003</v>
      </c>
      <c r="O2472">
        <v>0</v>
      </c>
      <c r="P2472" s="170">
        <v>4.5225999999999997E-8</v>
      </c>
      <c r="Q2472" s="170"/>
      <c r="R2472">
        <v>0</v>
      </c>
      <c r="S2472">
        <v>5.8581700000000003</v>
      </c>
      <c r="T2472">
        <v>0</v>
      </c>
      <c r="U2472" s="170">
        <v>2.6873000000000001E-4</v>
      </c>
    </row>
    <row r="2473" spans="1:21" x14ac:dyDescent="0.25">
      <c r="A2473">
        <v>0</v>
      </c>
      <c r="B2473" s="170">
        <v>5.8581700000000003</v>
      </c>
      <c r="C2473" s="170">
        <v>0.18898000000000001</v>
      </c>
      <c r="D2473" s="180">
        <v>4.2220999999999998E-8</v>
      </c>
      <c r="F2473">
        <v>0</v>
      </c>
      <c r="G2473" s="170">
        <v>5.8581700000000003</v>
      </c>
      <c r="H2473">
        <v>0.18898000000000001</v>
      </c>
      <c r="I2473" s="170">
        <v>3.0414E-4</v>
      </c>
      <c r="L2473" s="170"/>
      <c r="M2473" s="183">
        <v>0</v>
      </c>
      <c r="N2473" s="111">
        <v>5.8581700000000003</v>
      </c>
      <c r="O2473">
        <v>0.18898000000000001</v>
      </c>
      <c r="P2473" s="170">
        <v>4.4902000000000001E-8</v>
      </c>
      <c r="Q2473" s="170"/>
      <c r="R2473">
        <v>0</v>
      </c>
      <c r="S2473">
        <v>5.8581700000000003</v>
      </c>
      <c r="T2473">
        <v>0.18898000000000001</v>
      </c>
      <c r="U2473" s="170">
        <v>2.6872000000000002E-4</v>
      </c>
    </row>
    <row r="2474" spans="1:21" x14ac:dyDescent="0.25">
      <c r="A2474">
        <v>0</v>
      </c>
      <c r="B2474" s="170">
        <v>5.8581700000000003</v>
      </c>
      <c r="C2474" s="170">
        <v>0.37795000000000001</v>
      </c>
      <c r="D2474" s="180">
        <v>4.1272000000000001E-8</v>
      </c>
      <c r="F2474">
        <v>0</v>
      </c>
      <c r="G2474" s="170">
        <v>5.8581700000000003</v>
      </c>
      <c r="H2474">
        <v>0.37795000000000001</v>
      </c>
      <c r="I2474" s="170">
        <v>3.0087000000000001E-4</v>
      </c>
      <c r="L2474" s="170"/>
      <c r="M2474" s="183">
        <v>0</v>
      </c>
      <c r="N2474" s="111">
        <v>5.8581700000000003</v>
      </c>
      <c r="O2474">
        <v>0.37795000000000001</v>
      </c>
      <c r="P2474" s="170">
        <v>4.3947000000000003E-8</v>
      </c>
      <c r="Q2474" s="170"/>
      <c r="R2474">
        <v>0</v>
      </c>
      <c r="S2474">
        <v>5.8581700000000003</v>
      </c>
      <c r="T2474">
        <v>0.37795000000000001</v>
      </c>
      <c r="U2474" s="170">
        <v>2.6867999999999998E-4</v>
      </c>
    </row>
    <row r="2475" spans="1:21" x14ac:dyDescent="0.25">
      <c r="A2475">
        <v>0</v>
      </c>
      <c r="B2475" s="170">
        <v>5.8581700000000003</v>
      </c>
      <c r="C2475" s="170">
        <v>0.56691999999999998</v>
      </c>
      <c r="D2475" s="180">
        <v>3.9749000000000001E-8</v>
      </c>
      <c r="F2475">
        <v>0</v>
      </c>
      <c r="G2475" s="170">
        <v>5.8581700000000003</v>
      </c>
      <c r="H2475">
        <v>0.56691999999999998</v>
      </c>
      <c r="I2475" s="170">
        <v>2.9550000000000003E-4</v>
      </c>
      <c r="L2475" s="170"/>
      <c r="M2475" s="183">
        <v>0</v>
      </c>
      <c r="N2475" s="111">
        <v>5.8581700000000003</v>
      </c>
      <c r="O2475">
        <v>0.56691999999999998</v>
      </c>
      <c r="P2475" s="170">
        <v>4.2412999999999997E-8</v>
      </c>
      <c r="Q2475" s="170"/>
      <c r="R2475">
        <v>0</v>
      </c>
      <c r="S2475">
        <v>5.8581700000000003</v>
      </c>
      <c r="T2475">
        <v>0.56691999999999998</v>
      </c>
      <c r="U2475" s="170">
        <v>2.6860000000000002E-4</v>
      </c>
    </row>
    <row r="2476" spans="1:21" x14ac:dyDescent="0.25">
      <c r="A2476">
        <v>0</v>
      </c>
      <c r="B2476" s="170">
        <v>5.8581700000000003</v>
      </c>
      <c r="C2476" s="170">
        <v>0.75590000000000002</v>
      </c>
      <c r="D2476" s="180">
        <v>3.7732999999999998E-8</v>
      </c>
      <c r="F2476">
        <v>0</v>
      </c>
      <c r="G2476" s="170">
        <v>5.8581700000000003</v>
      </c>
      <c r="H2476">
        <v>0.75590000000000002</v>
      </c>
      <c r="I2476" s="170">
        <v>2.8813999999999999E-4</v>
      </c>
      <c r="L2476" s="170"/>
      <c r="M2476" s="183">
        <v>0</v>
      </c>
      <c r="N2476" s="111">
        <v>5.8581700000000003</v>
      </c>
      <c r="O2476">
        <v>0.75590000000000002</v>
      </c>
      <c r="P2476" s="170">
        <v>4.0381000000000003E-8</v>
      </c>
      <c r="Q2476" s="170"/>
      <c r="R2476">
        <v>0</v>
      </c>
      <c r="S2476">
        <v>5.8581700000000003</v>
      </c>
      <c r="T2476">
        <v>0.75590000000000002</v>
      </c>
      <c r="U2476" s="170">
        <v>2.6847999999999998E-4</v>
      </c>
    </row>
    <row r="2477" spans="1:21" x14ac:dyDescent="0.25">
      <c r="A2477">
        <v>0</v>
      </c>
      <c r="B2477" s="170">
        <v>5.8581700000000003</v>
      </c>
      <c r="C2477" s="170">
        <v>0.94486999999999999</v>
      </c>
      <c r="D2477" s="180">
        <v>3.5327000000000003E-8</v>
      </c>
      <c r="F2477">
        <v>0</v>
      </c>
      <c r="G2477" s="170">
        <v>5.8581700000000003</v>
      </c>
      <c r="H2477">
        <v>0.94486999999999999</v>
      </c>
      <c r="I2477" s="170">
        <v>2.7892999999999999E-4</v>
      </c>
      <c r="L2477" s="170"/>
      <c r="M2477" s="183">
        <v>0</v>
      </c>
      <c r="N2477" s="111">
        <v>5.8581700000000003</v>
      </c>
      <c r="O2477">
        <v>0.94486999999999999</v>
      </c>
      <c r="P2477" s="170">
        <v>3.7953000000000002E-8</v>
      </c>
      <c r="Q2477" s="170"/>
      <c r="R2477">
        <v>0</v>
      </c>
      <c r="S2477">
        <v>5.8581700000000003</v>
      </c>
      <c r="T2477">
        <v>0.94486999999999999</v>
      </c>
      <c r="U2477" s="170">
        <v>2.6830000000000002E-4</v>
      </c>
    </row>
    <row r="2478" spans="1:21" x14ac:dyDescent="0.25">
      <c r="A2478">
        <v>0</v>
      </c>
      <c r="B2478" s="170">
        <v>5.8581700000000003</v>
      </c>
      <c r="C2478" s="170">
        <v>1.13384</v>
      </c>
      <c r="D2478" s="180">
        <v>3.2643999999999998E-8</v>
      </c>
      <c r="F2478">
        <v>0</v>
      </c>
      <c r="G2478" s="170">
        <v>5.8581700000000003</v>
      </c>
      <c r="H2478">
        <v>1.13384</v>
      </c>
      <c r="I2478" s="170">
        <v>2.6805999999999998E-4</v>
      </c>
      <c r="L2478" s="170"/>
      <c r="M2478" s="183">
        <v>0</v>
      </c>
      <c r="N2478" s="111">
        <v>5.8581700000000003</v>
      </c>
      <c r="O2478">
        <v>1.13384</v>
      </c>
      <c r="P2478" s="170">
        <v>3.5240000000000003E-8</v>
      </c>
      <c r="Q2478" s="170"/>
      <c r="R2478">
        <v>0</v>
      </c>
      <c r="S2478">
        <v>5.8581700000000003</v>
      </c>
      <c r="T2478">
        <v>1.13384</v>
      </c>
      <c r="U2478" s="170">
        <v>2.6803999999999999E-4</v>
      </c>
    </row>
    <row r="2479" spans="1:21" x14ac:dyDescent="0.25">
      <c r="A2479">
        <v>0</v>
      </c>
      <c r="B2479" s="170">
        <v>5.8581700000000003</v>
      </c>
      <c r="C2479" s="170">
        <v>1.32281</v>
      </c>
      <c r="D2479" s="180">
        <v>2.9799000000000001E-8</v>
      </c>
      <c r="F2479">
        <v>0</v>
      </c>
      <c r="G2479" s="170">
        <v>5.8581700000000003</v>
      </c>
      <c r="H2479">
        <v>1.32281</v>
      </c>
      <c r="I2479" s="170">
        <v>2.5575000000000001E-4</v>
      </c>
      <c r="L2479" s="170"/>
      <c r="M2479" s="183">
        <v>0</v>
      </c>
      <c r="N2479" s="111">
        <v>5.8581700000000003</v>
      </c>
      <c r="O2479">
        <v>1.32281</v>
      </c>
      <c r="P2479" s="170">
        <v>3.2355000000000001E-8</v>
      </c>
      <c r="Q2479" s="170"/>
      <c r="R2479">
        <v>0</v>
      </c>
      <c r="S2479">
        <v>5.8581700000000003</v>
      </c>
      <c r="T2479">
        <v>1.32281</v>
      </c>
      <c r="U2479" s="170">
        <v>2.6766000000000002E-4</v>
      </c>
    </row>
    <row r="2480" spans="1:21" x14ac:dyDescent="0.25">
      <c r="A2480">
        <v>0</v>
      </c>
      <c r="B2480" s="170">
        <v>5.8581700000000003</v>
      </c>
      <c r="C2480" s="170">
        <v>1.51179</v>
      </c>
      <c r="D2480" s="180">
        <v>2.6896999999999999E-8</v>
      </c>
      <c r="F2480">
        <v>0</v>
      </c>
      <c r="G2480" s="170">
        <v>5.8581700000000003</v>
      </c>
      <c r="H2480">
        <v>1.51179</v>
      </c>
      <c r="I2480" s="170">
        <v>2.4222999999999999E-4</v>
      </c>
      <c r="L2480" s="170"/>
      <c r="M2480" s="183">
        <v>0</v>
      </c>
      <c r="N2480" s="111">
        <v>5.8581700000000003</v>
      </c>
      <c r="O2480">
        <v>1.51179</v>
      </c>
      <c r="P2480" s="170">
        <v>2.9404E-8</v>
      </c>
      <c r="Q2480" s="170"/>
      <c r="R2480">
        <v>0</v>
      </c>
      <c r="S2480">
        <v>5.8581700000000003</v>
      </c>
      <c r="T2480">
        <v>1.51179</v>
      </c>
      <c r="U2480" s="170">
        <v>2.6715000000000002E-4</v>
      </c>
    </row>
    <row r="2481" spans="1:21" x14ac:dyDescent="0.25">
      <c r="A2481">
        <v>0</v>
      </c>
      <c r="B2481" s="170">
        <v>5.8581700000000003</v>
      </c>
      <c r="C2481" s="170">
        <v>1.70076</v>
      </c>
      <c r="D2481" s="180">
        <v>2.4030999999999999E-8</v>
      </c>
      <c r="F2481">
        <v>0</v>
      </c>
      <c r="G2481" s="170">
        <v>5.8581700000000003</v>
      </c>
      <c r="H2481">
        <v>1.70076</v>
      </c>
      <c r="I2481" s="170">
        <v>2.2776E-4</v>
      </c>
      <c r="L2481" s="170"/>
      <c r="M2481" s="183">
        <v>0</v>
      </c>
      <c r="N2481" s="111">
        <v>5.8581700000000003</v>
      </c>
      <c r="O2481">
        <v>1.70076</v>
      </c>
      <c r="P2481" s="170">
        <v>2.6481000000000001E-8</v>
      </c>
      <c r="Q2481" s="170"/>
      <c r="R2481">
        <v>0</v>
      </c>
      <c r="S2481">
        <v>5.8581700000000003</v>
      </c>
      <c r="T2481">
        <v>1.70076</v>
      </c>
      <c r="U2481" s="170">
        <v>2.6647999999999998E-4</v>
      </c>
    </row>
    <row r="2482" spans="1:21" x14ac:dyDescent="0.25">
      <c r="A2482">
        <v>0</v>
      </c>
      <c r="B2482" s="170">
        <v>5.8581700000000003</v>
      </c>
      <c r="C2482" s="170">
        <v>1.8897299999999999</v>
      </c>
      <c r="D2482" s="180">
        <v>2.1276000000000001E-8</v>
      </c>
      <c r="F2482">
        <v>0</v>
      </c>
      <c r="G2482" s="170">
        <v>5.8581700000000003</v>
      </c>
      <c r="H2482">
        <v>1.8897299999999999</v>
      </c>
      <c r="I2482" s="170">
        <v>2.1258E-4</v>
      </c>
      <c r="L2482" s="170"/>
      <c r="M2482" s="183">
        <v>0</v>
      </c>
      <c r="N2482" s="111">
        <v>5.8581700000000003</v>
      </c>
      <c r="O2482">
        <v>1.8897299999999999</v>
      </c>
      <c r="P2482" s="170">
        <v>2.3659E-8</v>
      </c>
      <c r="Q2482" s="170"/>
      <c r="R2482">
        <v>0</v>
      </c>
      <c r="S2482">
        <v>5.8581700000000003</v>
      </c>
      <c r="T2482">
        <v>1.8897299999999999</v>
      </c>
      <c r="U2482" s="170">
        <v>2.6561999999999999E-4</v>
      </c>
    </row>
    <row r="2483" spans="1:21" x14ac:dyDescent="0.25">
      <c r="A2483">
        <v>0</v>
      </c>
      <c r="B2483" s="170">
        <v>5.8581700000000003</v>
      </c>
      <c r="C2483" s="170">
        <v>2.0787100000000001</v>
      </c>
      <c r="D2483" s="180">
        <v>1.8687000000000001E-8</v>
      </c>
      <c r="F2483">
        <v>0</v>
      </c>
      <c r="G2483" s="170">
        <v>5.8581700000000003</v>
      </c>
      <c r="H2483">
        <v>2.0787100000000001</v>
      </c>
      <c r="I2483" s="170">
        <v>1.9697000000000001E-4</v>
      </c>
      <c r="L2483" s="170"/>
      <c r="M2483" s="183">
        <v>0</v>
      </c>
      <c r="N2483" s="111">
        <v>5.8581700000000003</v>
      </c>
      <c r="O2483">
        <v>2.0787100000000001</v>
      </c>
      <c r="P2483" s="170">
        <v>2.0993999999999999E-8</v>
      </c>
      <c r="Q2483" s="170"/>
      <c r="R2483">
        <v>0</v>
      </c>
      <c r="S2483">
        <v>5.8581700000000003</v>
      </c>
      <c r="T2483">
        <v>2.0787100000000001</v>
      </c>
      <c r="U2483" s="170">
        <v>2.6453000000000002E-4</v>
      </c>
    </row>
    <row r="2484" spans="1:21" x14ac:dyDescent="0.25">
      <c r="A2484">
        <v>0</v>
      </c>
      <c r="B2484" s="170">
        <v>5.8581700000000003</v>
      </c>
      <c r="C2484" s="170">
        <v>2.2676799999999999</v>
      </c>
      <c r="D2484" s="180">
        <v>1.63E-8</v>
      </c>
      <c r="F2484">
        <v>0</v>
      </c>
      <c r="G2484" s="170">
        <v>5.8581700000000003</v>
      </c>
      <c r="H2484">
        <v>2.2676799999999999</v>
      </c>
      <c r="I2484" s="170">
        <v>1.8116000000000001E-4</v>
      </c>
      <c r="L2484" s="170"/>
      <c r="M2484" s="183">
        <v>0</v>
      </c>
      <c r="N2484" s="111">
        <v>5.8581700000000003</v>
      </c>
      <c r="O2484">
        <v>2.2676799999999999</v>
      </c>
      <c r="P2484" s="170">
        <v>1.8524000000000001E-8</v>
      </c>
      <c r="Q2484" s="170"/>
      <c r="R2484">
        <v>0</v>
      </c>
      <c r="S2484">
        <v>5.8581700000000003</v>
      </c>
      <c r="T2484">
        <v>2.2676799999999999</v>
      </c>
      <c r="U2484" s="170">
        <v>2.6318000000000001E-4</v>
      </c>
    </row>
    <row r="2485" spans="1:21" x14ac:dyDescent="0.25">
      <c r="A2485">
        <v>0</v>
      </c>
      <c r="B2485" s="170">
        <v>5.8581700000000003</v>
      </c>
      <c r="C2485" s="170">
        <v>2.4566499999999998</v>
      </c>
      <c r="D2485" s="180">
        <v>1.4133999999999999E-8</v>
      </c>
      <c r="F2485">
        <v>0</v>
      </c>
      <c r="G2485" s="170">
        <v>5.8581700000000003</v>
      </c>
      <c r="H2485">
        <v>2.4566499999999998</v>
      </c>
      <c r="I2485" s="170">
        <v>1.6538999999999999E-4</v>
      </c>
      <c r="L2485" s="170"/>
      <c r="M2485" s="183">
        <v>0</v>
      </c>
      <c r="N2485" s="111">
        <v>5.8581700000000003</v>
      </c>
      <c r="O2485">
        <v>2.4566499999999998</v>
      </c>
      <c r="P2485" s="170">
        <v>1.6268E-8</v>
      </c>
      <c r="Q2485" s="170"/>
      <c r="R2485">
        <v>0</v>
      </c>
      <c r="S2485">
        <v>5.8581700000000003</v>
      </c>
      <c r="T2485">
        <v>2.4566499999999998</v>
      </c>
      <c r="U2485" s="170">
        <v>2.6153999999999999E-4</v>
      </c>
    </row>
    <row r="2486" spans="1:21" x14ac:dyDescent="0.25">
      <c r="A2486">
        <v>0</v>
      </c>
      <c r="B2486" s="170">
        <v>5.8581700000000003</v>
      </c>
      <c r="C2486" s="170">
        <v>2.6456300000000001</v>
      </c>
      <c r="D2486" s="180">
        <v>1.2194E-8</v>
      </c>
      <c r="F2486">
        <v>0</v>
      </c>
      <c r="G2486" s="170">
        <v>5.8581700000000003</v>
      </c>
      <c r="H2486">
        <v>2.6456300000000001</v>
      </c>
      <c r="I2486" s="170">
        <v>1.4988999999999999E-4</v>
      </c>
      <c r="L2486" s="170"/>
      <c r="M2486" s="183">
        <v>0</v>
      </c>
      <c r="N2486" s="111">
        <v>5.8581700000000003</v>
      </c>
      <c r="O2486">
        <v>2.6456300000000001</v>
      </c>
      <c r="P2486" s="170">
        <v>1.4233000000000001E-8</v>
      </c>
      <c r="Q2486" s="170"/>
      <c r="R2486">
        <v>0</v>
      </c>
      <c r="S2486">
        <v>5.8581700000000003</v>
      </c>
      <c r="T2486">
        <v>2.6456300000000001</v>
      </c>
      <c r="U2486" s="170">
        <v>2.5959000000000003E-4</v>
      </c>
    </row>
    <row r="2487" spans="1:21" x14ac:dyDescent="0.25">
      <c r="A2487">
        <v>0</v>
      </c>
      <c r="B2487" s="170">
        <v>5.8581700000000003</v>
      </c>
      <c r="C2487" s="170">
        <v>2.8346</v>
      </c>
      <c r="D2487" s="180">
        <v>1.0474E-8</v>
      </c>
      <c r="F2487">
        <v>0</v>
      </c>
      <c r="G2487" s="170">
        <v>5.8581700000000003</v>
      </c>
      <c r="H2487">
        <v>2.8346</v>
      </c>
      <c r="I2487" s="170">
        <v>1.3484E-4</v>
      </c>
      <c r="L2487" s="170"/>
      <c r="M2487" s="183">
        <v>0</v>
      </c>
      <c r="N2487" s="111">
        <v>5.8581700000000003</v>
      </c>
      <c r="O2487">
        <v>2.8346</v>
      </c>
      <c r="P2487" s="170">
        <v>1.2415000000000001E-8</v>
      </c>
      <c r="Q2487" s="170"/>
      <c r="R2487">
        <v>0</v>
      </c>
      <c r="S2487">
        <v>5.8581700000000003</v>
      </c>
      <c r="T2487">
        <v>2.8346</v>
      </c>
      <c r="U2487" s="170">
        <v>2.5730000000000002E-4</v>
      </c>
    </row>
    <row r="2488" spans="1:21" x14ac:dyDescent="0.25">
      <c r="A2488">
        <v>0</v>
      </c>
      <c r="B2488" s="170">
        <v>5.8581700000000003</v>
      </c>
      <c r="C2488" s="170">
        <v>3.0235699999999999</v>
      </c>
      <c r="D2488" s="180">
        <v>8.9637000000000004E-9</v>
      </c>
      <c r="F2488">
        <v>0</v>
      </c>
      <c r="G2488" s="170">
        <v>5.8581700000000003</v>
      </c>
      <c r="H2488">
        <v>3.0235699999999999</v>
      </c>
      <c r="I2488" s="170">
        <v>1.2040999999999999E-4</v>
      </c>
      <c r="L2488" s="170"/>
      <c r="M2488" s="183">
        <v>0</v>
      </c>
      <c r="N2488" s="111">
        <v>5.8581700000000003</v>
      </c>
      <c r="O2488">
        <v>3.0235699999999999</v>
      </c>
      <c r="P2488" s="170">
        <v>1.0802999999999999E-8</v>
      </c>
      <c r="Q2488" s="170"/>
      <c r="R2488">
        <v>0</v>
      </c>
      <c r="S2488">
        <v>5.8581700000000003</v>
      </c>
      <c r="T2488">
        <v>3.0235699999999999</v>
      </c>
      <c r="U2488" s="170">
        <v>2.5463999999999999E-4</v>
      </c>
    </row>
    <row r="2489" spans="1:21" x14ac:dyDescent="0.25">
      <c r="A2489">
        <v>0</v>
      </c>
      <c r="B2489" s="170">
        <v>5.8581700000000003</v>
      </c>
      <c r="C2489" s="170">
        <v>3.2125400000000002</v>
      </c>
      <c r="D2489" s="180">
        <v>7.6448999999999995E-9</v>
      </c>
      <c r="F2489">
        <v>0</v>
      </c>
      <c r="G2489" s="170">
        <v>5.8581700000000003</v>
      </c>
      <c r="H2489">
        <v>3.2125400000000002</v>
      </c>
      <c r="I2489" s="170">
        <v>1.0673E-4</v>
      </c>
      <c r="L2489" s="170"/>
      <c r="M2489" s="183">
        <v>0</v>
      </c>
      <c r="N2489" s="111">
        <v>5.8581700000000003</v>
      </c>
      <c r="O2489">
        <v>3.2125400000000002</v>
      </c>
      <c r="P2489" s="170">
        <v>9.3833000000000001E-9</v>
      </c>
      <c r="Q2489" s="170"/>
      <c r="R2489">
        <v>0</v>
      </c>
      <c r="S2489">
        <v>5.8581700000000003</v>
      </c>
      <c r="T2489">
        <v>3.2125400000000002</v>
      </c>
      <c r="U2489" s="170">
        <v>2.5159999999999999E-4</v>
      </c>
    </row>
    <row r="2490" spans="1:21" x14ac:dyDescent="0.25">
      <c r="A2490">
        <v>0</v>
      </c>
      <c r="B2490" s="170">
        <v>5.8581700000000003</v>
      </c>
      <c r="C2490" s="170">
        <v>3.4015200000000001</v>
      </c>
      <c r="D2490" s="180">
        <v>6.4994999999999997E-9</v>
      </c>
      <c r="F2490">
        <v>0</v>
      </c>
      <c r="G2490" s="170">
        <v>5.8581700000000003</v>
      </c>
      <c r="H2490">
        <v>3.4015200000000001</v>
      </c>
      <c r="I2490" s="170">
        <v>9.3900999999999994E-5</v>
      </c>
      <c r="L2490" s="170"/>
      <c r="M2490" s="183">
        <v>0</v>
      </c>
      <c r="N2490" s="111">
        <v>5.8581700000000003</v>
      </c>
      <c r="O2490">
        <v>3.4015200000000001</v>
      </c>
      <c r="P2490" s="170">
        <v>8.1370000000000003E-9</v>
      </c>
      <c r="Q2490" s="170"/>
      <c r="R2490">
        <v>0</v>
      </c>
      <c r="S2490">
        <v>5.8581700000000003</v>
      </c>
      <c r="T2490">
        <v>3.4015200000000001</v>
      </c>
      <c r="U2490" s="170">
        <v>2.4815999999999998E-4</v>
      </c>
    </row>
    <row r="2491" spans="1:21" x14ac:dyDescent="0.25">
      <c r="A2491">
        <v>0</v>
      </c>
      <c r="B2491" s="170">
        <v>5.8581700000000003</v>
      </c>
      <c r="C2491" s="170">
        <v>3.59049</v>
      </c>
      <c r="D2491" s="180">
        <v>5.5083000000000001E-9</v>
      </c>
      <c r="F2491">
        <v>0</v>
      </c>
      <c r="G2491" s="170">
        <v>5.8581700000000003</v>
      </c>
      <c r="H2491">
        <v>3.59049</v>
      </c>
      <c r="I2491" s="170">
        <v>8.2008999999999994E-5</v>
      </c>
      <c r="L2491" s="170"/>
      <c r="M2491" s="183">
        <v>0</v>
      </c>
      <c r="N2491" s="111">
        <v>5.8581700000000003</v>
      </c>
      <c r="O2491">
        <v>3.59049</v>
      </c>
      <c r="P2491" s="170">
        <v>7.0466E-9</v>
      </c>
      <c r="Q2491" s="170"/>
      <c r="R2491">
        <v>0</v>
      </c>
      <c r="S2491">
        <v>5.8581700000000003</v>
      </c>
      <c r="T2491">
        <v>3.59049</v>
      </c>
      <c r="U2491" s="170">
        <v>2.4431000000000002E-4</v>
      </c>
    </row>
    <row r="2492" spans="1:21" x14ac:dyDescent="0.25">
      <c r="A2492">
        <v>0</v>
      </c>
      <c r="B2492" s="170">
        <v>5.8581700000000003</v>
      </c>
      <c r="C2492" s="170">
        <v>3.7794599999999998</v>
      </c>
      <c r="D2492" s="180">
        <v>4.6531E-9</v>
      </c>
      <c r="F2492">
        <v>0</v>
      </c>
      <c r="G2492" s="170">
        <v>5.8581700000000003</v>
      </c>
      <c r="H2492">
        <v>3.7794599999999998</v>
      </c>
      <c r="I2492" s="170">
        <v>7.1094999999999996E-5</v>
      </c>
      <c r="L2492" s="170"/>
      <c r="M2492" s="183">
        <v>0</v>
      </c>
      <c r="N2492" s="111">
        <v>5.8581700000000003</v>
      </c>
      <c r="O2492">
        <v>3.7794599999999998</v>
      </c>
      <c r="P2492" s="170">
        <v>6.0945000000000004E-9</v>
      </c>
      <c r="Q2492" s="170"/>
      <c r="R2492">
        <v>0</v>
      </c>
      <c r="S2492">
        <v>5.8581700000000003</v>
      </c>
      <c r="T2492">
        <v>3.7794599999999998</v>
      </c>
      <c r="U2492" s="170">
        <v>2.4005000000000001E-4</v>
      </c>
    </row>
    <row r="2493" spans="1:21" x14ac:dyDescent="0.25">
      <c r="A2493">
        <v>0</v>
      </c>
      <c r="B2493" s="170">
        <v>5.8581700000000003</v>
      </c>
      <c r="C2493" s="170">
        <v>3.9684400000000002</v>
      </c>
      <c r="D2493" s="180">
        <v>3.9171E-9</v>
      </c>
      <c r="F2493">
        <v>0</v>
      </c>
      <c r="G2493" s="170">
        <v>5.8581700000000003</v>
      </c>
      <c r="H2493">
        <v>3.9684400000000002</v>
      </c>
      <c r="I2493" s="170">
        <v>6.1180999999999996E-5</v>
      </c>
      <c r="L2493" s="170"/>
      <c r="M2493" s="183">
        <v>0</v>
      </c>
      <c r="N2493" s="111">
        <v>5.8581700000000003</v>
      </c>
      <c r="O2493">
        <v>3.9684400000000002</v>
      </c>
      <c r="P2493" s="170">
        <v>5.2644999999999998E-9</v>
      </c>
      <c r="Q2493" s="170"/>
      <c r="R2493">
        <v>0</v>
      </c>
      <c r="S2493">
        <v>5.8581700000000003</v>
      </c>
      <c r="T2493">
        <v>3.9684400000000002</v>
      </c>
      <c r="U2493" s="170">
        <v>2.3539000000000001E-4</v>
      </c>
    </row>
    <row r="2494" spans="1:21" x14ac:dyDescent="0.25">
      <c r="A2494">
        <v>0</v>
      </c>
      <c r="B2494" s="170">
        <v>5.8581700000000003</v>
      </c>
      <c r="C2494" s="170">
        <v>4.1574099999999996</v>
      </c>
      <c r="D2494" s="180">
        <v>3.2851000000000002E-9</v>
      </c>
      <c r="F2494">
        <v>0</v>
      </c>
      <c r="G2494" s="170">
        <v>5.8581700000000003</v>
      </c>
      <c r="H2494">
        <v>4.1574099999999996</v>
      </c>
      <c r="I2494" s="170">
        <v>5.2261E-5</v>
      </c>
      <c r="L2494" s="170"/>
      <c r="M2494" s="183">
        <v>0</v>
      </c>
      <c r="N2494" s="111">
        <v>5.8581700000000003</v>
      </c>
      <c r="O2494">
        <v>4.1574099999999996</v>
      </c>
      <c r="P2494" s="170">
        <v>4.5420000000000002E-9</v>
      </c>
      <c r="Q2494" s="170"/>
      <c r="R2494">
        <v>0</v>
      </c>
      <c r="S2494">
        <v>5.8581700000000003</v>
      </c>
      <c r="T2494">
        <v>4.1574099999999996</v>
      </c>
      <c r="U2494" s="170">
        <v>2.3033E-4</v>
      </c>
    </row>
    <row r="2495" spans="1:21" x14ac:dyDescent="0.25">
      <c r="A2495">
        <v>0</v>
      </c>
      <c r="B2495" s="170">
        <v>5.8581700000000003</v>
      </c>
      <c r="C2495" s="170">
        <v>4.3463799999999999</v>
      </c>
      <c r="D2495" s="180">
        <v>2.7436999999999999E-9</v>
      </c>
      <c r="F2495">
        <v>0</v>
      </c>
      <c r="G2495" s="170">
        <v>5.8581700000000003</v>
      </c>
      <c r="H2495">
        <v>4.3463799999999999</v>
      </c>
      <c r="I2495" s="170">
        <v>4.4314000000000003E-5</v>
      </c>
      <c r="L2495" s="170"/>
      <c r="M2495" s="183">
        <v>0</v>
      </c>
      <c r="N2495" s="111">
        <v>5.8581700000000003</v>
      </c>
      <c r="O2495">
        <v>4.3463799999999999</v>
      </c>
      <c r="P2495" s="170">
        <v>3.9138999999999999E-9</v>
      </c>
      <c r="Q2495" s="170"/>
      <c r="R2495">
        <v>0</v>
      </c>
      <c r="S2495">
        <v>5.8581700000000003</v>
      </c>
      <c r="T2495">
        <v>4.3463799999999999</v>
      </c>
      <c r="U2495" s="170">
        <v>2.2488E-4</v>
      </c>
    </row>
    <row r="2496" spans="1:21" x14ac:dyDescent="0.25">
      <c r="A2496">
        <v>0</v>
      </c>
      <c r="B2496" s="170">
        <v>5.8581700000000003</v>
      </c>
      <c r="C2496" s="170">
        <v>4.5353599999999998</v>
      </c>
      <c r="D2496" s="180">
        <v>2.2811999999999999E-9</v>
      </c>
      <c r="F2496">
        <v>0</v>
      </c>
      <c r="G2496" s="170">
        <v>5.8581700000000003</v>
      </c>
      <c r="H2496">
        <v>4.5353599999999998</v>
      </c>
      <c r="I2496" s="170">
        <v>3.7299000000000003E-5</v>
      </c>
      <c r="L2496" s="170"/>
      <c r="M2496" s="183">
        <v>0</v>
      </c>
      <c r="N2496" s="111">
        <v>5.8581700000000003</v>
      </c>
      <c r="O2496">
        <v>4.5353599999999998</v>
      </c>
      <c r="P2496" s="170">
        <v>3.3685000000000001E-9</v>
      </c>
      <c r="Q2496" s="170"/>
      <c r="R2496">
        <v>0</v>
      </c>
      <c r="S2496">
        <v>5.8581700000000003</v>
      </c>
      <c r="T2496">
        <v>4.5353599999999998</v>
      </c>
      <c r="U2496" s="170">
        <v>2.1907E-4</v>
      </c>
    </row>
    <row r="2497" spans="1:21" x14ac:dyDescent="0.25">
      <c r="A2497">
        <v>0</v>
      </c>
      <c r="B2497" s="170">
        <v>5.8581700000000003</v>
      </c>
      <c r="C2497" s="170">
        <v>4.7243300000000001</v>
      </c>
      <c r="D2497" s="180">
        <v>1.8873999999999999E-9</v>
      </c>
      <c r="F2497">
        <v>0</v>
      </c>
      <c r="G2497" s="170">
        <v>5.8581700000000003</v>
      </c>
      <c r="H2497">
        <v>4.7243300000000001</v>
      </c>
      <c r="I2497" s="170">
        <v>3.1164000000000002E-5</v>
      </c>
      <c r="L2497" s="170"/>
      <c r="M2497" s="183">
        <v>0</v>
      </c>
      <c r="N2497" s="111">
        <v>5.8581700000000003</v>
      </c>
      <c r="O2497">
        <v>4.7243300000000001</v>
      </c>
      <c r="P2497" s="170">
        <v>2.8959999999999999E-9</v>
      </c>
      <c r="Q2497" s="170"/>
      <c r="R2497">
        <v>0</v>
      </c>
      <c r="S2497">
        <v>5.8581700000000003</v>
      </c>
      <c r="T2497">
        <v>4.7243300000000001</v>
      </c>
      <c r="U2497" s="170">
        <v>2.1290999999999999E-4</v>
      </c>
    </row>
    <row r="2498" spans="1:21" x14ac:dyDescent="0.25">
      <c r="A2498">
        <v>0</v>
      </c>
      <c r="B2498" s="170">
        <v>5.8581700000000003</v>
      </c>
      <c r="C2498" s="170">
        <v>4.9132999999999996</v>
      </c>
      <c r="D2498" s="180">
        <v>1.5533E-9</v>
      </c>
      <c r="F2498">
        <v>0</v>
      </c>
      <c r="G2498" s="170">
        <v>5.8581700000000003</v>
      </c>
      <c r="H2498">
        <v>4.9132999999999996</v>
      </c>
      <c r="I2498" s="170">
        <v>2.5846999999999998E-5</v>
      </c>
      <c r="L2498" s="170"/>
      <c r="M2498" s="183">
        <v>0</v>
      </c>
      <c r="N2498" s="111">
        <v>5.8581700000000003</v>
      </c>
      <c r="O2498">
        <v>4.9132999999999996</v>
      </c>
      <c r="P2498" s="170">
        <v>2.4872999999999999E-9</v>
      </c>
      <c r="Q2498" s="170"/>
      <c r="R2498">
        <v>0</v>
      </c>
      <c r="S2498">
        <v>5.8581700000000003</v>
      </c>
      <c r="T2498">
        <v>4.9132999999999996</v>
      </c>
      <c r="U2498" s="170">
        <v>2.0642999999999999E-4</v>
      </c>
    </row>
    <row r="2499" spans="1:21" x14ac:dyDescent="0.25">
      <c r="A2499">
        <v>0</v>
      </c>
      <c r="B2499" s="170">
        <v>5.8581700000000003</v>
      </c>
      <c r="C2499" s="170">
        <v>5.1022800000000004</v>
      </c>
      <c r="D2499" s="180">
        <v>1.2711999999999999E-9</v>
      </c>
      <c r="F2499">
        <v>0</v>
      </c>
      <c r="G2499" s="170">
        <v>5.8581700000000003</v>
      </c>
      <c r="H2499">
        <v>5.1022800000000004</v>
      </c>
      <c r="I2499" s="170">
        <v>2.128E-5</v>
      </c>
      <c r="L2499" s="170"/>
      <c r="M2499" s="183">
        <v>0</v>
      </c>
      <c r="N2499" s="111">
        <v>5.8581700000000003</v>
      </c>
      <c r="O2499">
        <v>5.1022800000000004</v>
      </c>
      <c r="P2499" s="170">
        <v>2.1347000000000001E-9</v>
      </c>
      <c r="Q2499" s="170"/>
      <c r="R2499">
        <v>0</v>
      </c>
      <c r="S2499">
        <v>5.8581700000000003</v>
      </c>
      <c r="T2499">
        <v>5.1022800000000004</v>
      </c>
      <c r="U2499" s="170">
        <v>1.9966999999999999E-4</v>
      </c>
    </row>
    <row r="2500" spans="1:21" x14ac:dyDescent="0.25">
      <c r="A2500">
        <v>0</v>
      </c>
      <c r="B2500" s="170">
        <v>5.8581700000000003</v>
      </c>
      <c r="C2500" s="170">
        <v>5.2912499999999998</v>
      </c>
      <c r="D2500" s="180">
        <v>1.0341E-9</v>
      </c>
      <c r="F2500">
        <v>0</v>
      </c>
      <c r="G2500" s="170">
        <v>5.8581700000000003</v>
      </c>
      <c r="H2500">
        <v>5.2912499999999998</v>
      </c>
      <c r="I2500" s="170">
        <v>1.7391999999999999E-5</v>
      </c>
      <c r="L2500" s="170"/>
      <c r="M2500" s="183">
        <v>0</v>
      </c>
      <c r="N2500" s="111">
        <v>5.8581700000000003</v>
      </c>
      <c r="O2500">
        <v>5.2912499999999998</v>
      </c>
      <c r="P2500" s="170">
        <v>1.8313000000000001E-9</v>
      </c>
      <c r="Q2500" s="170"/>
      <c r="R2500">
        <v>0</v>
      </c>
      <c r="S2500">
        <v>5.8581700000000003</v>
      </c>
      <c r="T2500">
        <v>5.2912499999999998</v>
      </c>
      <c r="U2500" s="170">
        <v>1.9267000000000001E-4</v>
      </c>
    </row>
    <row r="2501" spans="1:21" x14ac:dyDescent="0.25">
      <c r="A2501">
        <v>0</v>
      </c>
      <c r="B2501" s="170">
        <v>5.8581700000000003</v>
      </c>
      <c r="C2501" s="170">
        <v>5.4802200000000001</v>
      </c>
      <c r="D2501" s="180">
        <v>8.3601999999999997E-10</v>
      </c>
      <c r="F2501">
        <v>0</v>
      </c>
      <c r="G2501" s="170">
        <v>5.8581700000000003</v>
      </c>
      <c r="H2501">
        <v>5.4802200000000001</v>
      </c>
      <c r="I2501" s="170">
        <v>1.411E-5</v>
      </c>
      <c r="L2501" s="170"/>
      <c r="M2501" s="183">
        <v>0</v>
      </c>
      <c r="N2501" s="111">
        <v>5.8581700000000003</v>
      </c>
      <c r="O2501">
        <v>5.4802200000000001</v>
      </c>
      <c r="P2501" s="170">
        <v>1.5709E-9</v>
      </c>
      <c r="Q2501" s="170"/>
      <c r="R2501">
        <v>0</v>
      </c>
      <c r="S2501">
        <v>5.8581700000000003</v>
      </c>
      <c r="T2501">
        <v>5.4802200000000001</v>
      </c>
      <c r="U2501" s="170">
        <v>1.8546E-4</v>
      </c>
    </row>
    <row r="2502" spans="1:21" x14ac:dyDescent="0.25">
      <c r="A2502">
        <v>0</v>
      </c>
      <c r="B2502" s="170">
        <v>5.8581700000000003</v>
      </c>
      <c r="C2502" s="170">
        <v>5.6691900000000004</v>
      </c>
      <c r="D2502" s="180">
        <v>6.7151999999999997E-10</v>
      </c>
      <c r="F2502">
        <v>0</v>
      </c>
      <c r="G2502" s="170">
        <v>5.8581700000000003</v>
      </c>
      <c r="H2502">
        <v>5.6691900000000004</v>
      </c>
      <c r="I2502" s="170">
        <v>1.1362999999999999E-5</v>
      </c>
      <c r="L2502" s="170"/>
      <c r="M2502" s="183">
        <v>0</v>
      </c>
      <c r="N2502" s="111">
        <v>5.8581700000000003</v>
      </c>
      <c r="O2502">
        <v>5.6691900000000004</v>
      </c>
      <c r="P2502" s="170">
        <v>1.3482E-9</v>
      </c>
      <c r="Q2502" s="170"/>
      <c r="R2502">
        <v>0</v>
      </c>
      <c r="S2502">
        <v>5.8581700000000003</v>
      </c>
      <c r="T2502">
        <v>5.6691900000000004</v>
      </c>
      <c r="U2502" s="170">
        <v>1.7807000000000001E-4</v>
      </c>
    </row>
    <row r="2503" spans="1:21" x14ac:dyDescent="0.25">
      <c r="A2503">
        <v>0</v>
      </c>
      <c r="B2503" s="170">
        <v>5.8581700000000003</v>
      </c>
      <c r="C2503" s="170">
        <v>5.8581700000000003</v>
      </c>
      <c r="D2503" s="180">
        <v>5.3581000000000003E-10</v>
      </c>
      <c r="F2503">
        <v>0</v>
      </c>
      <c r="G2503" s="170">
        <v>5.8581700000000003</v>
      </c>
      <c r="H2503">
        <v>5.8581700000000003</v>
      </c>
      <c r="I2503" s="170">
        <v>9.0844999999999992E-6</v>
      </c>
      <c r="L2503" s="170"/>
      <c r="M2503" s="183">
        <v>0</v>
      </c>
      <c r="N2503" s="111">
        <v>5.8581700000000003</v>
      </c>
      <c r="O2503">
        <v>5.8581700000000003</v>
      </c>
      <c r="P2503" s="170">
        <v>1.1579999999999999E-9</v>
      </c>
      <c r="Q2503" s="170"/>
      <c r="R2503">
        <v>0</v>
      </c>
      <c r="S2503">
        <v>5.8581700000000003</v>
      </c>
      <c r="T2503">
        <v>5.8581700000000003</v>
      </c>
      <c r="U2503" s="170">
        <v>1.7055999999999999E-4</v>
      </c>
    </row>
    <row r="2504" spans="1:21" x14ac:dyDescent="0.25">
      <c r="A2504">
        <v>0</v>
      </c>
      <c r="B2504" s="170">
        <v>5.8581700000000003</v>
      </c>
      <c r="C2504" s="170">
        <v>6.0471399999999997</v>
      </c>
      <c r="D2504" s="180">
        <v>4.2461999999999998E-10</v>
      </c>
      <c r="F2504">
        <v>0</v>
      </c>
      <c r="G2504" s="170">
        <v>5.8581700000000003</v>
      </c>
      <c r="H2504">
        <v>6.0471399999999997</v>
      </c>
      <c r="I2504" s="170">
        <v>7.2095000000000002E-6</v>
      </c>
      <c r="L2504" s="170"/>
      <c r="M2504" s="183">
        <v>0</v>
      </c>
      <c r="N2504" s="111">
        <v>5.8581700000000003</v>
      </c>
      <c r="O2504">
        <v>6.0471399999999997</v>
      </c>
      <c r="P2504" s="170">
        <v>9.9621000000000002E-10</v>
      </c>
      <c r="Q2504" s="170"/>
      <c r="R2504">
        <v>0</v>
      </c>
      <c r="S2504">
        <v>5.8581700000000003</v>
      </c>
      <c r="T2504">
        <v>6.0471399999999997</v>
      </c>
      <c r="U2504" s="170">
        <v>1.6296E-4</v>
      </c>
    </row>
    <row r="2505" spans="1:21" x14ac:dyDescent="0.25">
      <c r="A2505">
        <v>0</v>
      </c>
      <c r="B2505" s="170">
        <v>5.8581700000000003</v>
      </c>
      <c r="C2505" s="170">
        <v>6.23611</v>
      </c>
      <c r="D2505" s="180">
        <v>3.3417999999999998E-10</v>
      </c>
      <c r="F2505">
        <v>0</v>
      </c>
      <c r="G2505" s="170">
        <v>5.8581700000000003</v>
      </c>
      <c r="H2505">
        <v>6.23611</v>
      </c>
      <c r="I2505" s="170">
        <v>5.6797E-6</v>
      </c>
      <c r="L2505" s="170"/>
      <c r="M2505" s="183">
        <v>0</v>
      </c>
      <c r="N2505" s="111">
        <v>5.8581700000000003</v>
      </c>
      <c r="O2505">
        <v>6.23611</v>
      </c>
      <c r="P2505" s="170">
        <v>8.5872999999999999E-10</v>
      </c>
      <c r="Q2505" s="170"/>
      <c r="R2505">
        <v>0</v>
      </c>
      <c r="S2505">
        <v>5.8581700000000003</v>
      </c>
      <c r="T2505">
        <v>6.23611</v>
      </c>
      <c r="U2505" s="170">
        <v>1.5531E-4</v>
      </c>
    </row>
    <row r="2506" spans="1:21" x14ac:dyDescent="0.25">
      <c r="A2506">
        <v>0</v>
      </c>
      <c r="B2506" s="170">
        <v>5.8581700000000003</v>
      </c>
      <c r="C2506" s="170">
        <v>6.42509</v>
      </c>
      <c r="D2506" s="180">
        <v>2.6115000000000002E-10</v>
      </c>
      <c r="F2506">
        <v>0</v>
      </c>
      <c r="G2506" s="170">
        <v>5.8581700000000003</v>
      </c>
      <c r="H2506">
        <v>6.42509</v>
      </c>
      <c r="I2506" s="170">
        <v>4.4417000000000002E-6</v>
      </c>
      <c r="L2506" s="170"/>
      <c r="M2506" s="183">
        <v>0</v>
      </c>
      <c r="N2506" s="111">
        <v>5.8581700000000003</v>
      </c>
      <c r="O2506">
        <v>6.42509</v>
      </c>
      <c r="P2506" s="170">
        <v>7.4213E-10</v>
      </c>
      <c r="Q2506" s="170"/>
      <c r="R2506">
        <v>0</v>
      </c>
      <c r="S2506">
        <v>5.8581700000000003</v>
      </c>
      <c r="T2506">
        <v>6.42509</v>
      </c>
      <c r="U2506" s="170">
        <v>1.4766000000000001E-4</v>
      </c>
    </row>
    <row r="2507" spans="1:21" x14ac:dyDescent="0.25">
      <c r="A2507">
        <v>0</v>
      </c>
      <c r="B2507" s="170">
        <v>5.8581700000000003</v>
      </c>
      <c r="C2507" s="170">
        <v>6.6140600000000003</v>
      </c>
      <c r="D2507" s="180">
        <v>2.0263E-10</v>
      </c>
      <c r="F2507">
        <v>0</v>
      </c>
      <c r="G2507" s="170">
        <v>5.8581700000000003</v>
      </c>
      <c r="H2507">
        <v>6.6140600000000003</v>
      </c>
      <c r="I2507" s="170">
        <v>3.4481000000000001E-6</v>
      </c>
      <c r="L2507" s="170"/>
      <c r="M2507" s="183">
        <v>0</v>
      </c>
      <c r="N2507" s="111">
        <v>5.8581700000000003</v>
      </c>
      <c r="O2507">
        <v>6.6140600000000003</v>
      </c>
      <c r="P2507" s="170">
        <v>6.4332000000000001E-10</v>
      </c>
      <c r="Q2507" s="170"/>
      <c r="R2507">
        <v>0</v>
      </c>
      <c r="S2507">
        <v>5.8581700000000003</v>
      </c>
      <c r="T2507">
        <v>6.6140600000000003</v>
      </c>
      <c r="U2507" s="170">
        <v>1.4003999999999999E-4</v>
      </c>
    </row>
    <row r="2508" spans="1:21" x14ac:dyDescent="0.25">
      <c r="A2508">
        <v>0</v>
      </c>
      <c r="B2508" s="170">
        <v>5.8581700000000003</v>
      </c>
      <c r="C2508" s="170">
        <v>6.8030299999999997</v>
      </c>
      <c r="D2508" s="180">
        <v>1.5610000000000001E-10</v>
      </c>
      <c r="F2508">
        <v>0</v>
      </c>
      <c r="G2508" s="170">
        <v>5.8581700000000003</v>
      </c>
      <c r="H2508">
        <v>6.8030299999999997</v>
      </c>
      <c r="I2508" s="170">
        <v>2.6573E-6</v>
      </c>
      <c r="L2508" s="170"/>
      <c r="M2508" s="183">
        <v>0</v>
      </c>
      <c r="N2508" s="111">
        <v>5.8581700000000003</v>
      </c>
      <c r="O2508">
        <v>6.8030299999999997</v>
      </c>
      <c r="P2508" s="170">
        <v>5.5960999999999999E-10</v>
      </c>
      <c r="Q2508" s="170"/>
      <c r="R2508">
        <v>0</v>
      </c>
      <c r="S2508">
        <v>5.8581700000000003</v>
      </c>
      <c r="T2508">
        <v>6.8030299999999997</v>
      </c>
      <c r="U2508" s="170">
        <v>1.3249E-4</v>
      </c>
    </row>
    <row r="2509" spans="1:21" x14ac:dyDescent="0.25">
      <c r="A2509">
        <v>0</v>
      </c>
      <c r="B2509" s="170">
        <v>5.8581700000000003</v>
      </c>
      <c r="C2509" s="170">
        <v>6.9920099999999996</v>
      </c>
      <c r="D2509" s="180">
        <v>1.1938999999999999E-10</v>
      </c>
      <c r="F2509">
        <v>0</v>
      </c>
      <c r="G2509" s="170">
        <v>5.8581700000000003</v>
      </c>
      <c r="H2509">
        <v>6.9920099999999996</v>
      </c>
      <c r="I2509" s="170">
        <v>2.0327999999999998E-6</v>
      </c>
      <c r="L2509" s="170"/>
      <c r="M2509" s="183">
        <v>0</v>
      </c>
      <c r="N2509" s="111">
        <v>5.8581700000000003</v>
      </c>
      <c r="O2509">
        <v>6.9920099999999996</v>
      </c>
      <c r="P2509" s="170">
        <v>4.8863E-10</v>
      </c>
      <c r="Q2509" s="170"/>
      <c r="R2509">
        <v>0</v>
      </c>
      <c r="S2509">
        <v>5.8581700000000003</v>
      </c>
      <c r="T2509">
        <v>6.9920099999999996</v>
      </c>
      <c r="U2509" s="170">
        <v>1.2504000000000001E-4</v>
      </c>
    </row>
    <row r="2510" spans="1:21" x14ac:dyDescent="0.25">
      <c r="A2510">
        <v>0</v>
      </c>
      <c r="B2510" s="170">
        <v>5.8581700000000003</v>
      </c>
      <c r="C2510" s="170">
        <v>7.1809799999999999</v>
      </c>
      <c r="D2510" s="180">
        <v>9.0647000000000005E-11</v>
      </c>
      <c r="F2510">
        <v>0</v>
      </c>
      <c r="G2510" s="170">
        <v>5.8581700000000003</v>
      </c>
      <c r="H2510">
        <v>7.1809799999999999</v>
      </c>
      <c r="I2510" s="170">
        <v>1.5436999999999999E-6</v>
      </c>
      <c r="L2510" s="170"/>
      <c r="M2510" s="183">
        <v>0</v>
      </c>
      <c r="N2510" s="111">
        <v>5.8581700000000003</v>
      </c>
      <c r="O2510">
        <v>7.1809799999999999</v>
      </c>
      <c r="P2510" s="170">
        <v>4.2836000000000001E-10</v>
      </c>
      <c r="Q2510" s="170"/>
      <c r="R2510">
        <v>0</v>
      </c>
      <c r="S2510">
        <v>5.8581700000000003</v>
      </c>
      <c r="T2510">
        <v>7.1809799999999999</v>
      </c>
      <c r="U2510" s="170">
        <v>1.1773E-4</v>
      </c>
    </row>
    <row r="2511" spans="1:21" x14ac:dyDescent="0.25">
      <c r="A2511">
        <v>0</v>
      </c>
      <c r="B2511" s="170">
        <v>5.8581700000000003</v>
      </c>
      <c r="C2511" s="170">
        <v>7.3699500000000002</v>
      </c>
      <c r="D2511" s="180">
        <v>6.8326999999999998E-11</v>
      </c>
      <c r="F2511">
        <v>0</v>
      </c>
      <c r="G2511" s="170">
        <v>5.8581700000000003</v>
      </c>
      <c r="H2511">
        <v>7.3699500000000002</v>
      </c>
      <c r="I2511" s="170">
        <v>1.1637E-6</v>
      </c>
      <c r="L2511" s="170"/>
      <c r="M2511" s="183">
        <v>0</v>
      </c>
      <c r="N2511" s="111">
        <v>5.8581700000000003</v>
      </c>
      <c r="O2511">
        <v>7.3699500000000002</v>
      </c>
      <c r="P2511" s="170">
        <v>3.7705000000000001E-10</v>
      </c>
      <c r="Q2511" s="170"/>
      <c r="R2511">
        <v>0</v>
      </c>
      <c r="S2511">
        <v>5.8581700000000003</v>
      </c>
      <c r="T2511">
        <v>7.3699500000000002</v>
      </c>
      <c r="U2511" s="170">
        <v>1.1059E-4</v>
      </c>
    </row>
    <row r="2512" spans="1:21" x14ac:dyDescent="0.25">
      <c r="A2512">
        <v>0</v>
      </c>
      <c r="B2512" s="170">
        <v>5.8581700000000003</v>
      </c>
      <c r="C2512" s="170">
        <v>7.5589199999999996</v>
      </c>
      <c r="D2512" s="180">
        <v>5.1127999999999998E-11</v>
      </c>
      <c r="F2512">
        <v>0</v>
      </c>
      <c r="G2512" s="170">
        <v>5.8581700000000003</v>
      </c>
      <c r="H2512">
        <v>7.5589199999999996</v>
      </c>
      <c r="I2512" s="170">
        <v>8.7087000000000002E-7</v>
      </c>
      <c r="L2512" s="170"/>
      <c r="M2512" s="183">
        <v>0</v>
      </c>
      <c r="N2512" s="111">
        <v>5.8581700000000003</v>
      </c>
      <c r="O2512">
        <v>7.5589199999999996</v>
      </c>
      <c r="P2512" s="170">
        <v>3.3322000000000001E-10</v>
      </c>
      <c r="Q2512" s="170"/>
      <c r="R2512">
        <v>0</v>
      </c>
      <c r="S2512">
        <v>5.8581700000000003</v>
      </c>
      <c r="T2512">
        <v>7.5589199999999996</v>
      </c>
      <c r="U2512" s="170">
        <v>1.0363E-4</v>
      </c>
    </row>
    <row r="2513" spans="1:21" x14ac:dyDescent="0.25">
      <c r="A2513">
        <v>0</v>
      </c>
      <c r="B2513" s="170">
        <v>5.8581700000000003</v>
      </c>
      <c r="C2513" s="170">
        <v>7.7478999999999996</v>
      </c>
      <c r="D2513" s="180">
        <v>3.7980000000000001E-11</v>
      </c>
      <c r="F2513">
        <v>0</v>
      </c>
      <c r="G2513" s="170">
        <v>5.8581700000000003</v>
      </c>
      <c r="H2513">
        <v>7.7478999999999996</v>
      </c>
      <c r="I2513" s="170">
        <v>6.4694000000000005E-7</v>
      </c>
      <c r="L2513" s="170"/>
      <c r="M2513" s="183">
        <v>0</v>
      </c>
      <c r="N2513" s="111">
        <v>5.8581700000000003</v>
      </c>
      <c r="O2513">
        <v>7.7478999999999996</v>
      </c>
      <c r="P2513" s="170">
        <v>2.9562000000000001E-10</v>
      </c>
      <c r="Q2513" s="170"/>
      <c r="R2513">
        <v>0</v>
      </c>
      <c r="S2513">
        <v>5.8581700000000003</v>
      </c>
      <c r="T2513">
        <v>7.7478999999999996</v>
      </c>
      <c r="U2513" s="170">
        <v>9.6889E-5</v>
      </c>
    </row>
    <row r="2514" spans="1:21" x14ac:dyDescent="0.25">
      <c r="A2514">
        <v>0</v>
      </c>
      <c r="B2514" s="170">
        <v>5.8581700000000003</v>
      </c>
      <c r="C2514" s="170">
        <v>7.9368699999999999</v>
      </c>
      <c r="D2514" s="180">
        <v>2.8006999999999999E-11</v>
      </c>
      <c r="F2514">
        <v>0</v>
      </c>
      <c r="G2514" s="170">
        <v>5.8581700000000003</v>
      </c>
      <c r="H2514">
        <v>7.9368699999999999</v>
      </c>
      <c r="I2514" s="170">
        <v>4.7708000000000003E-7</v>
      </c>
      <c r="L2514" s="170"/>
      <c r="M2514" s="183">
        <v>0</v>
      </c>
      <c r="N2514" s="111">
        <v>5.8581700000000003</v>
      </c>
      <c r="O2514">
        <v>7.9368699999999999</v>
      </c>
      <c r="P2514" s="170">
        <v>2.6321000000000001E-10</v>
      </c>
      <c r="Q2514" s="170"/>
      <c r="R2514">
        <v>0</v>
      </c>
      <c r="S2514">
        <v>5.8581700000000003</v>
      </c>
      <c r="T2514">
        <v>7.9368699999999999</v>
      </c>
      <c r="U2514" s="170">
        <v>9.0377000000000006E-5</v>
      </c>
    </row>
    <row r="2515" spans="1:21" x14ac:dyDescent="0.25">
      <c r="A2515">
        <v>0</v>
      </c>
      <c r="B2515" s="170">
        <v>5.8581700000000003</v>
      </c>
      <c r="C2515" s="170">
        <v>8.1258400000000002</v>
      </c>
      <c r="D2515" s="180">
        <v>2.0502000000000001E-11</v>
      </c>
      <c r="F2515">
        <v>0</v>
      </c>
      <c r="G2515" s="170">
        <v>5.8581700000000003</v>
      </c>
      <c r="H2515">
        <v>8.1258400000000002</v>
      </c>
      <c r="I2515" s="170">
        <v>3.4924000000000002E-7</v>
      </c>
      <c r="L2515" s="170"/>
      <c r="M2515" s="183">
        <v>0</v>
      </c>
      <c r="N2515" s="111">
        <v>5.8581700000000003</v>
      </c>
      <c r="O2515">
        <v>8.1258400000000002</v>
      </c>
      <c r="P2515" s="170">
        <v>2.3512000000000001E-10</v>
      </c>
      <c r="Q2515" s="170"/>
      <c r="R2515">
        <v>0</v>
      </c>
      <c r="S2515">
        <v>5.8581700000000003</v>
      </c>
      <c r="T2515">
        <v>8.1258400000000002</v>
      </c>
      <c r="U2515" s="170">
        <v>8.4111999999999997E-5</v>
      </c>
    </row>
    <row r="2516" spans="1:21" x14ac:dyDescent="0.25">
      <c r="A2516">
        <v>0</v>
      </c>
      <c r="B2516" s="170">
        <v>5.8581700000000003</v>
      </c>
      <c r="C2516" s="170">
        <v>8.3148199999999992</v>
      </c>
      <c r="D2516" s="180">
        <v>1.4898000000000001E-11</v>
      </c>
      <c r="F2516">
        <v>0</v>
      </c>
      <c r="G2516" s="170">
        <v>5.8581700000000003</v>
      </c>
      <c r="H2516">
        <v>8.3148199999999992</v>
      </c>
      <c r="I2516" s="170">
        <v>2.5379E-7</v>
      </c>
      <c r="L2516" s="170"/>
      <c r="M2516" s="183">
        <v>0</v>
      </c>
      <c r="N2516" s="111">
        <v>5.8581700000000003</v>
      </c>
      <c r="O2516">
        <v>8.3148199999999992</v>
      </c>
      <c r="P2516" s="170">
        <v>2.1063E-10</v>
      </c>
      <c r="Q2516" s="170"/>
      <c r="R2516">
        <v>0</v>
      </c>
      <c r="S2516">
        <v>5.8581700000000003</v>
      </c>
      <c r="T2516">
        <v>8.3148199999999992</v>
      </c>
      <c r="U2516" s="170">
        <v>7.8107000000000003E-5</v>
      </c>
    </row>
    <row r="2517" spans="1:21" x14ac:dyDescent="0.25">
      <c r="A2517">
        <v>0</v>
      </c>
      <c r="B2517" s="170">
        <v>5.8581700000000003</v>
      </c>
      <c r="C2517" s="170">
        <v>8.5037900000000004</v>
      </c>
      <c r="D2517" s="180">
        <v>1.0747E-11</v>
      </c>
      <c r="F2517">
        <v>0</v>
      </c>
      <c r="G2517" s="170">
        <v>5.8581700000000003</v>
      </c>
      <c r="H2517">
        <v>8.5037900000000004</v>
      </c>
      <c r="I2517" s="170">
        <v>1.8308E-7</v>
      </c>
      <c r="L2517" s="170"/>
      <c r="M2517" s="183">
        <v>0</v>
      </c>
      <c r="N2517" s="111">
        <v>5.8581700000000003</v>
      </c>
      <c r="O2517">
        <v>8.5037900000000004</v>
      </c>
      <c r="P2517" s="170">
        <v>1.8916E-10</v>
      </c>
      <c r="Q2517" s="170"/>
      <c r="R2517">
        <v>0</v>
      </c>
      <c r="S2517">
        <v>5.8581700000000003</v>
      </c>
      <c r="T2517">
        <v>8.5037900000000004</v>
      </c>
      <c r="U2517" s="170">
        <v>7.2371000000000002E-5</v>
      </c>
    </row>
    <row r="2518" spans="1:21" x14ac:dyDescent="0.25">
      <c r="A2518">
        <v>0</v>
      </c>
      <c r="B2518" s="170">
        <v>5.8581700000000003</v>
      </c>
      <c r="C2518" s="170">
        <v>8.6927599999999998</v>
      </c>
      <c r="D2518" s="180">
        <v>7.6959E-12</v>
      </c>
      <c r="F2518">
        <v>0</v>
      </c>
      <c r="G2518" s="170">
        <v>5.8581700000000003</v>
      </c>
      <c r="H2518">
        <v>8.6927599999999998</v>
      </c>
      <c r="I2518" s="170">
        <v>1.311E-7</v>
      </c>
      <c r="L2518" s="170"/>
      <c r="M2518" s="183">
        <v>0</v>
      </c>
      <c r="N2518" s="111">
        <v>5.8581700000000003</v>
      </c>
      <c r="O2518">
        <v>8.6927599999999998</v>
      </c>
      <c r="P2518" s="170">
        <v>1.7021E-10</v>
      </c>
      <c r="Q2518" s="170"/>
      <c r="R2518">
        <v>0</v>
      </c>
      <c r="S2518">
        <v>5.8581700000000003</v>
      </c>
      <c r="T2518">
        <v>8.6927599999999998</v>
      </c>
      <c r="U2518" s="170">
        <v>6.6909999999999995E-5</v>
      </c>
    </row>
    <row r="2519" spans="1:21" x14ac:dyDescent="0.25">
      <c r="A2519">
        <v>0</v>
      </c>
      <c r="B2519" s="170">
        <v>5.8581700000000003</v>
      </c>
      <c r="C2519" s="170">
        <v>8.8817400000000006</v>
      </c>
      <c r="D2519" s="180">
        <v>5.4707000000000001E-12</v>
      </c>
      <c r="F2519">
        <v>0</v>
      </c>
      <c r="G2519" s="170">
        <v>5.8581700000000003</v>
      </c>
      <c r="H2519">
        <v>8.8817400000000006</v>
      </c>
      <c r="I2519" s="170">
        <v>9.3194999999999995E-8</v>
      </c>
      <c r="L2519" s="170"/>
      <c r="M2519" s="183">
        <v>0</v>
      </c>
      <c r="N2519" s="111">
        <v>5.8581700000000003</v>
      </c>
      <c r="O2519">
        <v>8.8817400000000006</v>
      </c>
      <c r="P2519" s="170">
        <v>1.5340999999999999E-10</v>
      </c>
      <c r="Q2519" s="170"/>
      <c r="R2519">
        <v>0</v>
      </c>
      <c r="S2519">
        <v>5.8581700000000003</v>
      </c>
      <c r="T2519">
        <v>8.8817400000000006</v>
      </c>
      <c r="U2519" s="170">
        <v>6.1729000000000005E-5</v>
      </c>
    </row>
    <row r="2520" spans="1:21" x14ac:dyDescent="0.25">
      <c r="A2520">
        <v>0</v>
      </c>
      <c r="B2520" s="170">
        <v>5.8581700000000003</v>
      </c>
      <c r="C2520" s="170">
        <v>9.0707100000000001</v>
      </c>
      <c r="D2520" s="180">
        <v>3.8605000000000004E-12</v>
      </c>
      <c r="F2520">
        <v>0</v>
      </c>
      <c r="G2520" s="170">
        <v>5.8581700000000003</v>
      </c>
      <c r="H2520">
        <v>9.0707100000000001</v>
      </c>
      <c r="I2520" s="170">
        <v>6.5764000000000006E-8</v>
      </c>
      <c r="L2520" s="170"/>
      <c r="M2520" s="183">
        <v>0</v>
      </c>
      <c r="N2520" s="111">
        <v>5.8581700000000003</v>
      </c>
      <c r="O2520">
        <v>9.0707100000000001</v>
      </c>
      <c r="P2520" s="170">
        <v>1.3843000000000001E-10</v>
      </c>
      <c r="Q2520" s="170"/>
      <c r="R2520">
        <v>0</v>
      </c>
      <c r="S2520">
        <v>5.8581700000000003</v>
      </c>
      <c r="T2520">
        <v>9.0707100000000001</v>
      </c>
      <c r="U2520" s="170">
        <v>5.6827999999999999E-5</v>
      </c>
    </row>
    <row r="2521" spans="1:21" x14ac:dyDescent="0.25">
      <c r="A2521">
        <v>0</v>
      </c>
      <c r="B2521" s="170">
        <v>5.8581700000000003</v>
      </c>
      <c r="C2521" s="170">
        <v>9.2596799999999995</v>
      </c>
      <c r="D2521" s="180">
        <v>2.7043000000000001E-12</v>
      </c>
      <c r="F2521">
        <v>0</v>
      </c>
      <c r="G2521" s="170">
        <v>5.8581700000000003</v>
      </c>
      <c r="H2521">
        <v>9.2596799999999995</v>
      </c>
      <c r="I2521" s="170">
        <v>4.6067999999999999E-8</v>
      </c>
      <c r="L2521" s="170"/>
      <c r="M2521" s="183">
        <v>0</v>
      </c>
      <c r="N2521" s="111">
        <v>5.8581700000000003</v>
      </c>
      <c r="O2521">
        <v>9.2596799999999995</v>
      </c>
      <c r="P2521" s="170">
        <v>1.2500999999999999E-10</v>
      </c>
      <c r="Q2521" s="170"/>
      <c r="R2521">
        <v>0</v>
      </c>
      <c r="S2521">
        <v>5.8581700000000003</v>
      </c>
      <c r="T2521">
        <v>9.2596799999999995</v>
      </c>
      <c r="U2521" s="170">
        <v>5.2206000000000001E-5</v>
      </c>
    </row>
    <row r="2522" spans="1:21" x14ac:dyDescent="0.25">
      <c r="A2522">
        <v>0</v>
      </c>
      <c r="B2522" s="170">
        <v>6.0471399999999997</v>
      </c>
      <c r="C2522" s="170">
        <v>-1.8897299999999999</v>
      </c>
      <c r="D2522" s="180">
        <v>1.4618000000000001E-8</v>
      </c>
      <c r="F2522">
        <v>0</v>
      </c>
      <c r="G2522" s="170">
        <v>6.0471399999999997</v>
      </c>
      <c r="H2522">
        <v>-1.8897299999999999</v>
      </c>
      <c r="I2522" s="170">
        <v>1.6904999999999999E-4</v>
      </c>
      <c r="L2522" s="170"/>
      <c r="M2522" s="183">
        <v>0</v>
      </c>
      <c r="N2522" s="111">
        <v>6.0471399999999997</v>
      </c>
      <c r="O2522">
        <v>-1.8897299999999999</v>
      </c>
      <c r="P2522" s="170">
        <v>1.6773000000000001E-8</v>
      </c>
      <c r="Q2522" s="170"/>
      <c r="R2522">
        <v>0</v>
      </c>
      <c r="S2522">
        <v>6.0471399999999997</v>
      </c>
      <c r="T2522">
        <v>-1.8897299999999999</v>
      </c>
      <c r="U2522" s="170">
        <v>2.6195E-4</v>
      </c>
    </row>
    <row r="2523" spans="1:21" x14ac:dyDescent="0.25">
      <c r="A2523">
        <v>0</v>
      </c>
      <c r="B2523" s="170">
        <v>6.0471399999999997</v>
      </c>
      <c r="C2523" s="170">
        <v>-1.70075</v>
      </c>
      <c r="D2523" s="180">
        <v>1.63E-8</v>
      </c>
      <c r="F2523">
        <v>0</v>
      </c>
      <c r="G2523" s="170">
        <v>6.0471399999999997</v>
      </c>
      <c r="H2523">
        <v>-1.70075</v>
      </c>
      <c r="I2523" s="170">
        <v>1.8116000000000001E-4</v>
      </c>
      <c r="L2523" s="170"/>
      <c r="M2523" s="183">
        <v>0</v>
      </c>
      <c r="N2523" s="111">
        <v>6.0471399999999997</v>
      </c>
      <c r="O2523">
        <v>-1.70075</v>
      </c>
      <c r="P2523" s="170">
        <v>1.8524000000000001E-8</v>
      </c>
      <c r="Q2523" s="170"/>
      <c r="R2523">
        <v>0</v>
      </c>
      <c r="S2523">
        <v>6.0471399999999997</v>
      </c>
      <c r="T2523">
        <v>-1.70075</v>
      </c>
      <c r="U2523" s="170">
        <v>2.6318000000000001E-4</v>
      </c>
    </row>
    <row r="2524" spans="1:21" x14ac:dyDescent="0.25">
      <c r="A2524">
        <v>0</v>
      </c>
      <c r="B2524" s="170">
        <v>6.0471399999999997</v>
      </c>
      <c r="C2524" s="170">
        <v>-1.5117799999999999</v>
      </c>
      <c r="D2524" s="180">
        <v>1.8022999999999999E-8</v>
      </c>
      <c r="F2524">
        <v>0</v>
      </c>
      <c r="G2524" s="170">
        <v>6.0471399999999997</v>
      </c>
      <c r="H2524">
        <v>-1.5117799999999999</v>
      </c>
      <c r="I2524" s="170">
        <v>1.9270999999999999E-4</v>
      </c>
      <c r="L2524" s="170"/>
      <c r="M2524" s="183">
        <v>0</v>
      </c>
      <c r="N2524" s="111">
        <v>6.0471399999999997</v>
      </c>
      <c r="O2524">
        <v>-1.5117799999999999</v>
      </c>
      <c r="P2524" s="170">
        <v>2.0309E-8</v>
      </c>
      <c r="Q2524" s="170"/>
      <c r="R2524">
        <v>0</v>
      </c>
      <c r="S2524">
        <v>6.0471399999999997</v>
      </c>
      <c r="T2524">
        <v>-1.5117799999999999</v>
      </c>
      <c r="U2524" s="170">
        <v>2.6418999999999998E-4</v>
      </c>
    </row>
    <row r="2525" spans="1:21" x14ac:dyDescent="0.25">
      <c r="A2525">
        <v>0</v>
      </c>
      <c r="B2525" s="170">
        <v>6.0471399999999997</v>
      </c>
      <c r="C2525" s="170">
        <v>-1.32281</v>
      </c>
      <c r="D2525" s="180">
        <v>1.9744000000000001E-8</v>
      </c>
      <c r="F2525">
        <v>0</v>
      </c>
      <c r="G2525" s="170">
        <v>6.0471399999999997</v>
      </c>
      <c r="H2525">
        <v>-1.32281</v>
      </c>
      <c r="I2525" s="170">
        <v>2.0351000000000001E-4</v>
      </c>
      <c r="L2525" s="170"/>
      <c r="M2525" s="183">
        <v>0</v>
      </c>
      <c r="N2525" s="111">
        <v>6.0471399999999997</v>
      </c>
      <c r="O2525">
        <v>-1.32281</v>
      </c>
      <c r="P2525" s="170">
        <v>2.2084000000000001E-8</v>
      </c>
      <c r="Q2525" s="170"/>
      <c r="R2525">
        <v>0</v>
      </c>
      <c r="S2525">
        <v>6.0471399999999997</v>
      </c>
      <c r="T2525">
        <v>-1.32281</v>
      </c>
      <c r="U2525" s="170">
        <v>2.6500999999999999E-4</v>
      </c>
    </row>
    <row r="2526" spans="1:21" x14ac:dyDescent="0.25">
      <c r="A2526">
        <v>0</v>
      </c>
      <c r="B2526" s="170">
        <v>6.0471399999999997</v>
      </c>
      <c r="C2526" s="170">
        <v>-1.1338299999999999</v>
      </c>
      <c r="D2526" s="180">
        <v>2.1410999999999999E-8</v>
      </c>
      <c r="F2526">
        <v>0</v>
      </c>
      <c r="G2526" s="170">
        <v>6.0471399999999997</v>
      </c>
      <c r="H2526">
        <v>-1.1338299999999999</v>
      </c>
      <c r="I2526" s="170">
        <v>2.1335000000000001E-4</v>
      </c>
      <c r="L2526" s="170"/>
      <c r="M2526" s="183">
        <v>0</v>
      </c>
      <c r="N2526" s="111">
        <v>6.0471399999999997</v>
      </c>
      <c r="O2526">
        <v>-1.1338299999999999</v>
      </c>
      <c r="P2526" s="170">
        <v>2.3797000000000001E-8</v>
      </c>
      <c r="Q2526" s="170"/>
      <c r="R2526">
        <v>0</v>
      </c>
      <c r="S2526">
        <v>6.0471399999999997</v>
      </c>
      <c r="T2526">
        <v>-1.1338299999999999</v>
      </c>
      <c r="U2526" s="170">
        <v>2.6565999999999997E-4</v>
      </c>
    </row>
    <row r="2527" spans="1:21" x14ac:dyDescent="0.25">
      <c r="A2527">
        <v>0</v>
      </c>
      <c r="B2527" s="170">
        <v>6.0471399999999997</v>
      </c>
      <c r="C2527" s="170">
        <v>-0.94486000000000003</v>
      </c>
      <c r="D2527" s="180">
        <v>2.2965000000000001E-8</v>
      </c>
      <c r="F2527">
        <v>0</v>
      </c>
      <c r="G2527" s="170">
        <v>6.0471399999999997</v>
      </c>
      <c r="H2527">
        <v>-0.94486000000000003</v>
      </c>
      <c r="I2527" s="170">
        <v>2.2205E-4</v>
      </c>
      <c r="L2527" s="170"/>
      <c r="M2527" s="183">
        <v>0</v>
      </c>
      <c r="N2527" s="111">
        <v>6.0471399999999997</v>
      </c>
      <c r="O2527">
        <v>-0.94486000000000003</v>
      </c>
      <c r="P2527" s="170">
        <v>2.5390999999999999E-8</v>
      </c>
      <c r="Q2527" s="170"/>
      <c r="R2527">
        <v>0</v>
      </c>
      <c r="S2527">
        <v>6.0471399999999997</v>
      </c>
      <c r="T2527">
        <v>-0.94486000000000003</v>
      </c>
      <c r="U2527" s="170">
        <v>2.6617999999999998E-4</v>
      </c>
    </row>
    <row r="2528" spans="1:21" x14ac:dyDescent="0.25">
      <c r="A2528">
        <v>0</v>
      </c>
      <c r="B2528" s="170">
        <v>6.0471399999999997</v>
      </c>
      <c r="C2528" s="170">
        <v>-0.75588999999999995</v>
      </c>
      <c r="D2528" s="180">
        <v>2.4347E-8</v>
      </c>
      <c r="F2528">
        <v>0</v>
      </c>
      <c r="G2528" s="170">
        <v>6.0471399999999997</v>
      </c>
      <c r="H2528">
        <v>-0.75588999999999995</v>
      </c>
      <c r="I2528" s="170">
        <v>2.2940999999999999E-4</v>
      </c>
      <c r="L2528" s="170"/>
      <c r="M2528" s="183">
        <v>0</v>
      </c>
      <c r="N2528" s="111">
        <v>6.0471399999999997</v>
      </c>
      <c r="O2528">
        <v>-0.75588999999999995</v>
      </c>
      <c r="P2528" s="170">
        <v>2.6804E-8</v>
      </c>
      <c r="Q2528" s="170"/>
      <c r="R2528">
        <v>0</v>
      </c>
      <c r="S2528">
        <v>6.0471399999999997</v>
      </c>
      <c r="T2528">
        <v>-0.75588999999999995</v>
      </c>
      <c r="U2528" s="170">
        <v>2.6656999999999999E-4</v>
      </c>
    </row>
    <row r="2529" spans="1:21" x14ac:dyDescent="0.25">
      <c r="A2529">
        <v>0</v>
      </c>
      <c r="B2529" s="170">
        <v>6.0471399999999997</v>
      </c>
      <c r="C2529" s="170">
        <v>-0.56691999999999998</v>
      </c>
      <c r="D2529" s="180">
        <v>2.5495999999999999E-8</v>
      </c>
      <c r="F2529">
        <v>0</v>
      </c>
      <c r="G2529" s="170">
        <v>6.0471399999999997</v>
      </c>
      <c r="H2529">
        <v>-0.56691999999999998</v>
      </c>
      <c r="I2529" s="170">
        <v>2.3531E-4</v>
      </c>
      <c r="L2529" s="170"/>
      <c r="M2529" s="183">
        <v>0</v>
      </c>
      <c r="N2529" s="111">
        <v>6.0471399999999997</v>
      </c>
      <c r="O2529">
        <v>-0.56691999999999998</v>
      </c>
      <c r="P2529" s="170">
        <v>2.7977E-8</v>
      </c>
      <c r="Q2529" s="170"/>
      <c r="R2529">
        <v>0</v>
      </c>
      <c r="S2529">
        <v>6.0471399999999997</v>
      </c>
      <c r="T2529">
        <v>-0.56691999999999998</v>
      </c>
      <c r="U2529" s="170">
        <v>2.6685000000000001E-4</v>
      </c>
    </row>
    <row r="2530" spans="1:21" x14ac:dyDescent="0.25">
      <c r="A2530">
        <v>0</v>
      </c>
      <c r="B2530" s="170">
        <v>6.0471399999999997</v>
      </c>
      <c r="C2530" s="170">
        <v>-0.37794</v>
      </c>
      <c r="D2530" s="180">
        <v>2.6359999999999999E-8</v>
      </c>
      <c r="F2530">
        <v>0</v>
      </c>
      <c r="G2530" s="170">
        <v>6.0471399999999997</v>
      </c>
      <c r="H2530">
        <v>-0.37794</v>
      </c>
      <c r="I2530" s="170">
        <v>2.3960999999999999E-4</v>
      </c>
      <c r="L2530" s="170"/>
      <c r="M2530" s="183">
        <v>0</v>
      </c>
      <c r="N2530" s="111">
        <v>6.0471399999999997</v>
      </c>
      <c r="O2530">
        <v>-0.37794</v>
      </c>
      <c r="P2530" s="170">
        <v>2.8857999999999999E-8</v>
      </c>
      <c r="Q2530" s="170"/>
      <c r="R2530">
        <v>0</v>
      </c>
      <c r="S2530">
        <v>6.0471399999999997</v>
      </c>
      <c r="T2530">
        <v>-0.37794</v>
      </c>
      <c r="U2530" s="170">
        <v>2.6704000000000002E-4</v>
      </c>
    </row>
    <row r="2531" spans="1:21" x14ac:dyDescent="0.25">
      <c r="A2531">
        <v>0</v>
      </c>
      <c r="B2531" s="170">
        <v>6.0471399999999997</v>
      </c>
      <c r="C2531" s="170">
        <v>-0.18897</v>
      </c>
      <c r="D2531" s="180">
        <v>2.6896999999999999E-8</v>
      </c>
      <c r="F2531">
        <v>0</v>
      </c>
      <c r="G2531" s="170">
        <v>6.0471399999999997</v>
      </c>
      <c r="H2531">
        <v>-0.18897</v>
      </c>
      <c r="I2531" s="170">
        <v>2.4222999999999999E-4</v>
      </c>
      <c r="L2531" s="170"/>
      <c r="M2531" s="183">
        <v>0</v>
      </c>
      <c r="N2531" s="111">
        <v>6.0471399999999997</v>
      </c>
      <c r="O2531">
        <v>-0.18897</v>
      </c>
      <c r="P2531" s="170">
        <v>2.9404E-8</v>
      </c>
      <c r="Q2531" s="170"/>
      <c r="R2531">
        <v>0</v>
      </c>
      <c r="S2531">
        <v>6.0471399999999997</v>
      </c>
      <c r="T2531">
        <v>-0.18897</v>
      </c>
      <c r="U2531" s="170">
        <v>2.6715000000000002E-4</v>
      </c>
    </row>
    <row r="2532" spans="1:21" x14ac:dyDescent="0.25">
      <c r="A2532">
        <v>0</v>
      </c>
      <c r="B2532" s="170">
        <v>6.0471399999999997</v>
      </c>
      <c r="C2532" s="170">
        <v>0</v>
      </c>
      <c r="D2532" s="180">
        <v>2.7079E-8</v>
      </c>
      <c r="F2532">
        <v>0</v>
      </c>
      <c r="G2532" s="170">
        <v>6.0471399999999997</v>
      </c>
      <c r="H2532">
        <v>0</v>
      </c>
      <c r="I2532" s="170">
        <v>2.4310999999999999E-4</v>
      </c>
      <c r="L2532" s="170"/>
      <c r="M2532" s="183">
        <v>0</v>
      </c>
      <c r="N2532" s="111">
        <v>6.0471399999999997</v>
      </c>
      <c r="O2532">
        <v>0</v>
      </c>
      <c r="P2532" s="170">
        <v>2.9589000000000001E-8</v>
      </c>
      <c r="Q2532" s="170"/>
      <c r="R2532">
        <v>0</v>
      </c>
      <c r="S2532">
        <v>6.0471399999999997</v>
      </c>
      <c r="T2532">
        <v>0</v>
      </c>
      <c r="U2532" s="170">
        <v>2.6718999999999999E-4</v>
      </c>
    </row>
    <row r="2533" spans="1:21" x14ac:dyDescent="0.25">
      <c r="A2533">
        <v>0</v>
      </c>
      <c r="B2533" s="170">
        <v>6.0471399999999997</v>
      </c>
      <c r="C2533" s="170">
        <v>0.18898000000000001</v>
      </c>
      <c r="D2533" s="180">
        <v>2.6896999999999999E-8</v>
      </c>
      <c r="F2533">
        <v>0</v>
      </c>
      <c r="G2533" s="170">
        <v>6.0471399999999997</v>
      </c>
      <c r="H2533">
        <v>0.18898000000000001</v>
      </c>
      <c r="I2533" s="170">
        <v>2.4222999999999999E-4</v>
      </c>
      <c r="L2533" s="170"/>
      <c r="M2533" s="183">
        <v>0</v>
      </c>
      <c r="N2533" s="111">
        <v>6.0471399999999997</v>
      </c>
      <c r="O2533">
        <v>0.18898000000000001</v>
      </c>
      <c r="P2533" s="170">
        <v>2.9404E-8</v>
      </c>
      <c r="Q2533" s="170"/>
      <c r="R2533">
        <v>0</v>
      </c>
      <c r="S2533">
        <v>6.0471399999999997</v>
      </c>
      <c r="T2533">
        <v>0.18898000000000001</v>
      </c>
      <c r="U2533" s="170">
        <v>2.6715000000000002E-4</v>
      </c>
    </row>
    <row r="2534" spans="1:21" x14ac:dyDescent="0.25">
      <c r="A2534">
        <v>0</v>
      </c>
      <c r="B2534" s="170">
        <v>6.0471399999999997</v>
      </c>
      <c r="C2534" s="170">
        <v>0.37795000000000001</v>
      </c>
      <c r="D2534" s="180">
        <v>2.6359999999999999E-8</v>
      </c>
      <c r="F2534">
        <v>0</v>
      </c>
      <c r="G2534" s="170">
        <v>6.0471399999999997</v>
      </c>
      <c r="H2534">
        <v>0.37795000000000001</v>
      </c>
      <c r="I2534" s="170">
        <v>2.3960999999999999E-4</v>
      </c>
      <c r="L2534" s="170"/>
      <c r="M2534" s="183">
        <v>0</v>
      </c>
      <c r="N2534" s="111">
        <v>6.0471399999999997</v>
      </c>
      <c r="O2534">
        <v>0.37795000000000001</v>
      </c>
      <c r="P2534" s="170">
        <v>2.8857999999999999E-8</v>
      </c>
      <c r="Q2534" s="170"/>
      <c r="R2534">
        <v>0</v>
      </c>
      <c r="S2534">
        <v>6.0471399999999997</v>
      </c>
      <c r="T2534">
        <v>0.37795000000000001</v>
      </c>
      <c r="U2534" s="170">
        <v>2.6704000000000002E-4</v>
      </c>
    </row>
    <row r="2535" spans="1:21" x14ac:dyDescent="0.25">
      <c r="A2535">
        <v>0</v>
      </c>
      <c r="B2535" s="170">
        <v>6.0471399999999997</v>
      </c>
      <c r="C2535" s="170">
        <v>0.56691999999999998</v>
      </c>
      <c r="D2535" s="180">
        <v>2.5495999999999999E-8</v>
      </c>
      <c r="F2535">
        <v>0</v>
      </c>
      <c r="G2535" s="170">
        <v>6.0471399999999997</v>
      </c>
      <c r="H2535">
        <v>0.56691999999999998</v>
      </c>
      <c r="I2535" s="170">
        <v>2.3531E-4</v>
      </c>
      <c r="L2535" s="170"/>
      <c r="M2535" s="183">
        <v>0</v>
      </c>
      <c r="N2535" s="111">
        <v>6.0471399999999997</v>
      </c>
      <c r="O2535">
        <v>0.56691999999999998</v>
      </c>
      <c r="P2535" s="170">
        <v>2.7977E-8</v>
      </c>
      <c r="Q2535" s="170"/>
      <c r="R2535">
        <v>0</v>
      </c>
      <c r="S2535">
        <v>6.0471399999999997</v>
      </c>
      <c r="T2535">
        <v>0.56691999999999998</v>
      </c>
      <c r="U2535" s="170">
        <v>2.6685000000000001E-4</v>
      </c>
    </row>
    <row r="2536" spans="1:21" x14ac:dyDescent="0.25">
      <c r="A2536">
        <v>0</v>
      </c>
      <c r="B2536" s="170">
        <v>6.0471399999999997</v>
      </c>
      <c r="C2536" s="170">
        <v>0.75590000000000002</v>
      </c>
      <c r="D2536" s="180">
        <v>2.4347E-8</v>
      </c>
      <c r="F2536">
        <v>0</v>
      </c>
      <c r="G2536" s="170">
        <v>6.0471399999999997</v>
      </c>
      <c r="H2536">
        <v>0.75590000000000002</v>
      </c>
      <c r="I2536" s="170">
        <v>2.2940999999999999E-4</v>
      </c>
      <c r="L2536" s="170"/>
      <c r="M2536" s="183">
        <v>0</v>
      </c>
      <c r="N2536" s="111">
        <v>6.0471399999999997</v>
      </c>
      <c r="O2536">
        <v>0.75590000000000002</v>
      </c>
      <c r="P2536" s="170">
        <v>2.6804E-8</v>
      </c>
      <c r="Q2536" s="170"/>
      <c r="R2536">
        <v>0</v>
      </c>
      <c r="S2536">
        <v>6.0471399999999997</v>
      </c>
      <c r="T2536">
        <v>0.75590000000000002</v>
      </c>
      <c r="U2536" s="170">
        <v>2.6656999999999999E-4</v>
      </c>
    </row>
    <row r="2537" spans="1:21" x14ac:dyDescent="0.25">
      <c r="A2537">
        <v>0</v>
      </c>
      <c r="B2537" s="170">
        <v>6.0471399999999997</v>
      </c>
      <c r="C2537" s="170">
        <v>0.94486999999999999</v>
      </c>
      <c r="D2537" s="180">
        <v>2.2965000000000001E-8</v>
      </c>
      <c r="F2537">
        <v>0</v>
      </c>
      <c r="G2537" s="170">
        <v>6.0471399999999997</v>
      </c>
      <c r="H2537">
        <v>0.94486999999999999</v>
      </c>
      <c r="I2537" s="170">
        <v>2.2205E-4</v>
      </c>
      <c r="L2537" s="170"/>
      <c r="M2537" s="183">
        <v>0</v>
      </c>
      <c r="N2537" s="111">
        <v>6.0471399999999997</v>
      </c>
      <c r="O2537">
        <v>0.94486999999999999</v>
      </c>
      <c r="P2537" s="170">
        <v>2.5390999999999999E-8</v>
      </c>
      <c r="Q2537" s="170"/>
      <c r="R2537">
        <v>0</v>
      </c>
      <c r="S2537">
        <v>6.0471399999999997</v>
      </c>
      <c r="T2537">
        <v>0.94486999999999999</v>
      </c>
      <c r="U2537" s="170">
        <v>2.6617999999999998E-4</v>
      </c>
    </row>
    <row r="2538" spans="1:21" x14ac:dyDescent="0.25">
      <c r="A2538">
        <v>0</v>
      </c>
      <c r="B2538" s="170">
        <v>6.0471399999999997</v>
      </c>
      <c r="C2538" s="170">
        <v>1.13384</v>
      </c>
      <c r="D2538" s="180">
        <v>2.1410999999999999E-8</v>
      </c>
      <c r="F2538">
        <v>0</v>
      </c>
      <c r="G2538" s="170">
        <v>6.0471399999999997</v>
      </c>
      <c r="H2538">
        <v>1.13384</v>
      </c>
      <c r="I2538" s="170">
        <v>2.1335000000000001E-4</v>
      </c>
      <c r="L2538" s="170"/>
      <c r="M2538" s="183">
        <v>0</v>
      </c>
      <c r="N2538" s="111">
        <v>6.0471399999999997</v>
      </c>
      <c r="O2538">
        <v>1.13384</v>
      </c>
      <c r="P2538" s="170">
        <v>2.3797000000000001E-8</v>
      </c>
      <c r="Q2538" s="170"/>
      <c r="R2538">
        <v>0</v>
      </c>
      <c r="S2538">
        <v>6.0471399999999997</v>
      </c>
      <c r="T2538">
        <v>1.13384</v>
      </c>
      <c r="U2538" s="170">
        <v>2.6565999999999997E-4</v>
      </c>
    </row>
    <row r="2539" spans="1:21" x14ac:dyDescent="0.25">
      <c r="A2539">
        <v>0</v>
      </c>
      <c r="B2539" s="170">
        <v>6.0471399999999997</v>
      </c>
      <c r="C2539" s="170">
        <v>1.32281</v>
      </c>
      <c r="D2539" s="180">
        <v>1.9744000000000001E-8</v>
      </c>
      <c r="F2539">
        <v>0</v>
      </c>
      <c r="G2539" s="170">
        <v>6.0471399999999997</v>
      </c>
      <c r="H2539">
        <v>1.32281</v>
      </c>
      <c r="I2539" s="170">
        <v>2.0351000000000001E-4</v>
      </c>
      <c r="L2539" s="170"/>
      <c r="M2539" s="183">
        <v>0</v>
      </c>
      <c r="N2539" s="111">
        <v>6.0471399999999997</v>
      </c>
      <c r="O2539">
        <v>1.32281</v>
      </c>
      <c r="P2539" s="170">
        <v>2.2084000000000001E-8</v>
      </c>
      <c r="Q2539" s="170"/>
      <c r="R2539">
        <v>0</v>
      </c>
      <c r="S2539">
        <v>6.0471399999999997</v>
      </c>
      <c r="T2539">
        <v>1.32281</v>
      </c>
      <c r="U2539" s="170">
        <v>2.6500999999999999E-4</v>
      </c>
    </row>
    <row r="2540" spans="1:21" x14ac:dyDescent="0.25">
      <c r="A2540">
        <v>0</v>
      </c>
      <c r="B2540" s="170">
        <v>6.0471399999999997</v>
      </c>
      <c r="C2540" s="170">
        <v>1.51179</v>
      </c>
      <c r="D2540" s="180">
        <v>1.8022999999999999E-8</v>
      </c>
      <c r="F2540">
        <v>0</v>
      </c>
      <c r="G2540" s="170">
        <v>6.0471399999999997</v>
      </c>
      <c r="H2540">
        <v>1.51179</v>
      </c>
      <c r="I2540" s="170">
        <v>1.9270999999999999E-4</v>
      </c>
      <c r="L2540" s="170"/>
      <c r="M2540" s="183">
        <v>0</v>
      </c>
      <c r="N2540" s="111">
        <v>6.0471399999999997</v>
      </c>
      <c r="O2540">
        <v>1.51179</v>
      </c>
      <c r="P2540" s="170">
        <v>2.0309E-8</v>
      </c>
      <c r="Q2540" s="170"/>
      <c r="R2540">
        <v>0</v>
      </c>
      <c r="S2540">
        <v>6.0471399999999997</v>
      </c>
      <c r="T2540">
        <v>1.51179</v>
      </c>
      <c r="U2540" s="170">
        <v>2.6418999999999998E-4</v>
      </c>
    </row>
    <row r="2541" spans="1:21" x14ac:dyDescent="0.25">
      <c r="A2541">
        <v>0</v>
      </c>
      <c r="B2541" s="170">
        <v>6.0471399999999997</v>
      </c>
      <c r="C2541" s="170">
        <v>1.70076</v>
      </c>
      <c r="D2541" s="180">
        <v>1.63E-8</v>
      </c>
      <c r="F2541">
        <v>0</v>
      </c>
      <c r="G2541" s="170">
        <v>6.0471399999999997</v>
      </c>
      <c r="H2541">
        <v>1.70076</v>
      </c>
      <c r="I2541" s="170">
        <v>1.8116000000000001E-4</v>
      </c>
      <c r="L2541" s="170"/>
      <c r="M2541" s="183">
        <v>0</v>
      </c>
      <c r="N2541" s="111">
        <v>6.0471399999999997</v>
      </c>
      <c r="O2541">
        <v>1.70076</v>
      </c>
      <c r="P2541" s="170">
        <v>1.8524000000000001E-8</v>
      </c>
      <c r="Q2541" s="170"/>
      <c r="R2541">
        <v>0</v>
      </c>
      <c r="S2541">
        <v>6.0471399999999997</v>
      </c>
      <c r="T2541">
        <v>1.70076</v>
      </c>
      <c r="U2541" s="170">
        <v>2.6318000000000001E-4</v>
      </c>
    </row>
    <row r="2542" spans="1:21" x14ac:dyDescent="0.25">
      <c r="A2542">
        <v>0</v>
      </c>
      <c r="B2542" s="170">
        <v>6.0471399999999997</v>
      </c>
      <c r="C2542" s="170">
        <v>1.8897299999999999</v>
      </c>
      <c r="D2542" s="180">
        <v>1.4618000000000001E-8</v>
      </c>
      <c r="F2542">
        <v>0</v>
      </c>
      <c r="G2542" s="170">
        <v>6.0471399999999997</v>
      </c>
      <c r="H2542">
        <v>1.8897299999999999</v>
      </c>
      <c r="I2542" s="170">
        <v>1.6904999999999999E-4</v>
      </c>
      <c r="L2542" s="170"/>
      <c r="M2542" s="183">
        <v>0</v>
      </c>
      <c r="N2542" s="111">
        <v>6.0471399999999997</v>
      </c>
      <c r="O2542">
        <v>1.8897299999999999</v>
      </c>
      <c r="P2542" s="170">
        <v>1.6773000000000001E-8</v>
      </c>
      <c r="Q2542" s="170"/>
      <c r="R2542">
        <v>0</v>
      </c>
      <c r="S2542">
        <v>6.0471399999999997</v>
      </c>
      <c r="T2542">
        <v>1.8897299999999999</v>
      </c>
      <c r="U2542" s="170">
        <v>2.6195E-4</v>
      </c>
    </row>
    <row r="2543" spans="1:21" x14ac:dyDescent="0.25">
      <c r="A2543">
        <v>0</v>
      </c>
      <c r="B2543" s="170">
        <v>6.0471399999999997</v>
      </c>
      <c r="C2543" s="170">
        <v>2.0787100000000001</v>
      </c>
      <c r="D2543" s="180">
        <v>1.3011E-8</v>
      </c>
      <c r="F2543">
        <v>0</v>
      </c>
      <c r="G2543" s="170">
        <v>6.0471399999999997</v>
      </c>
      <c r="H2543">
        <v>2.0787100000000001</v>
      </c>
      <c r="I2543" s="170">
        <v>1.5658999999999999E-4</v>
      </c>
      <c r="L2543" s="170"/>
      <c r="M2543" s="183">
        <v>0</v>
      </c>
      <c r="N2543" s="111">
        <v>6.0471399999999997</v>
      </c>
      <c r="O2543">
        <v>2.0787100000000001</v>
      </c>
      <c r="P2543" s="170">
        <v>1.5090999999999999E-8</v>
      </c>
      <c r="Q2543" s="170"/>
      <c r="R2543">
        <v>0</v>
      </c>
      <c r="S2543">
        <v>6.0471399999999997</v>
      </c>
      <c r="T2543">
        <v>2.0787100000000001</v>
      </c>
      <c r="U2543" s="170">
        <v>2.6048E-4</v>
      </c>
    </row>
    <row r="2544" spans="1:21" x14ac:dyDescent="0.25">
      <c r="A2544">
        <v>0</v>
      </c>
      <c r="B2544" s="170">
        <v>6.0471399999999997</v>
      </c>
      <c r="C2544" s="170">
        <v>2.2676799999999999</v>
      </c>
      <c r="D2544" s="180">
        <v>1.1501999999999999E-8</v>
      </c>
      <c r="F2544">
        <v>0</v>
      </c>
      <c r="G2544" s="170">
        <v>6.0471399999999997</v>
      </c>
      <c r="H2544">
        <v>2.2676799999999999</v>
      </c>
      <c r="I2544" s="170">
        <v>1.4399000000000001E-4</v>
      </c>
      <c r="L2544" s="170"/>
      <c r="M2544" s="183">
        <v>0</v>
      </c>
      <c r="N2544" s="111">
        <v>6.0471399999999997</v>
      </c>
      <c r="O2544">
        <v>2.2676799999999999</v>
      </c>
      <c r="P2544" s="170">
        <v>1.3503E-8</v>
      </c>
      <c r="Q2544" s="170"/>
      <c r="R2544">
        <v>0</v>
      </c>
      <c r="S2544">
        <v>6.0471399999999997</v>
      </c>
      <c r="T2544">
        <v>2.2676799999999999</v>
      </c>
      <c r="U2544" s="170">
        <v>2.5873999999999998E-4</v>
      </c>
    </row>
    <row r="2545" spans="1:21" x14ac:dyDescent="0.25">
      <c r="A2545">
        <v>0</v>
      </c>
      <c r="B2545" s="170">
        <v>6.0471399999999997</v>
      </c>
      <c r="C2545" s="170">
        <v>2.4566499999999998</v>
      </c>
      <c r="D2545" s="180">
        <v>1.0107000000000001E-8</v>
      </c>
      <c r="F2545">
        <v>0</v>
      </c>
      <c r="G2545" s="170">
        <v>6.0471399999999997</v>
      </c>
      <c r="H2545">
        <v>2.4566499999999998</v>
      </c>
      <c r="I2545" s="170">
        <v>1.3144E-4</v>
      </c>
      <c r="L2545" s="170"/>
      <c r="M2545" s="183">
        <v>0</v>
      </c>
      <c r="N2545" s="111">
        <v>6.0471399999999997</v>
      </c>
      <c r="O2545">
        <v>2.4566499999999998</v>
      </c>
      <c r="P2545" s="170">
        <v>1.2024000000000001E-8</v>
      </c>
      <c r="Q2545" s="170"/>
      <c r="R2545">
        <v>0</v>
      </c>
      <c r="S2545">
        <v>6.0471399999999997</v>
      </c>
      <c r="T2545">
        <v>2.4566499999999998</v>
      </c>
      <c r="U2545" s="170">
        <v>2.5671E-4</v>
      </c>
    </row>
    <row r="2546" spans="1:21" x14ac:dyDescent="0.25">
      <c r="A2546">
        <v>0</v>
      </c>
      <c r="B2546" s="170">
        <v>6.0471399999999997</v>
      </c>
      <c r="C2546" s="170">
        <v>2.6456300000000001</v>
      </c>
      <c r="D2546" s="180">
        <v>8.8326000000000003E-9</v>
      </c>
      <c r="F2546">
        <v>0</v>
      </c>
      <c r="G2546" s="170">
        <v>6.0471399999999997</v>
      </c>
      <c r="H2546">
        <v>2.6456300000000001</v>
      </c>
      <c r="I2546" s="170">
        <v>1.1909E-4</v>
      </c>
      <c r="L2546" s="170"/>
      <c r="M2546" s="183">
        <v>0</v>
      </c>
      <c r="N2546" s="111">
        <v>6.0471399999999997</v>
      </c>
      <c r="O2546">
        <v>2.6456300000000001</v>
      </c>
      <c r="P2546" s="170">
        <v>1.0662999999999999E-8</v>
      </c>
      <c r="Q2546" s="170"/>
      <c r="R2546">
        <v>0</v>
      </c>
      <c r="S2546">
        <v>6.0471399999999997</v>
      </c>
      <c r="T2546">
        <v>2.6456300000000001</v>
      </c>
      <c r="U2546" s="170">
        <v>2.5437000000000002E-4</v>
      </c>
    </row>
    <row r="2547" spans="1:21" x14ac:dyDescent="0.25">
      <c r="A2547">
        <v>0</v>
      </c>
      <c r="B2547" s="170">
        <v>6.0471399999999997</v>
      </c>
      <c r="C2547" s="170">
        <v>2.8346</v>
      </c>
      <c r="D2547" s="180">
        <v>7.6812000000000003E-9</v>
      </c>
      <c r="F2547">
        <v>0</v>
      </c>
      <c r="G2547" s="170">
        <v>6.0471399999999997</v>
      </c>
      <c r="H2547">
        <v>2.8346</v>
      </c>
      <c r="I2547" s="170">
        <v>1.0712E-4</v>
      </c>
      <c r="L2547" s="170"/>
      <c r="M2547" s="183">
        <v>0</v>
      </c>
      <c r="N2547" s="111">
        <v>6.0471399999999997</v>
      </c>
      <c r="O2547">
        <v>2.8346</v>
      </c>
      <c r="P2547" s="170">
        <v>9.4225000000000005E-9</v>
      </c>
      <c r="Q2547" s="170"/>
      <c r="R2547">
        <v>0</v>
      </c>
      <c r="S2547">
        <v>6.0471399999999997</v>
      </c>
      <c r="T2547">
        <v>2.8346</v>
      </c>
      <c r="U2547" s="170">
        <v>2.5169E-4</v>
      </c>
    </row>
    <row r="2548" spans="1:21" x14ac:dyDescent="0.25">
      <c r="A2548">
        <v>0</v>
      </c>
      <c r="B2548" s="170">
        <v>6.0471399999999997</v>
      </c>
      <c r="C2548" s="170">
        <v>3.0235699999999999</v>
      </c>
      <c r="D2548" s="180">
        <v>6.6495000000000003E-9</v>
      </c>
      <c r="F2548">
        <v>0</v>
      </c>
      <c r="G2548" s="170">
        <v>6.0471399999999997</v>
      </c>
      <c r="H2548">
        <v>3.0235699999999999</v>
      </c>
      <c r="I2548" s="170">
        <v>9.5633999999999999E-5</v>
      </c>
      <c r="L2548" s="170"/>
      <c r="M2548" s="183">
        <v>0</v>
      </c>
      <c r="N2548" s="111">
        <v>6.0471399999999997</v>
      </c>
      <c r="O2548">
        <v>3.0235699999999999</v>
      </c>
      <c r="P2548" s="170">
        <v>8.3009999999999994E-9</v>
      </c>
      <c r="Q2548" s="170"/>
      <c r="R2548">
        <v>0</v>
      </c>
      <c r="S2548">
        <v>6.0471399999999997</v>
      </c>
      <c r="T2548">
        <v>3.0235699999999999</v>
      </c>
      <c r="U2548" s="170">
        <v>2.4865999999999999E-4</v>
      </c>
    </row>
    <row r="2549" spans="1:21" x14ac:dyDescent="0.25">
      <c r="A2549">
        <v>0</v>
      </c>
      <c r="B2549" s="170">
        <v>6.0471399999999997</v>
      </c>
      <c r="C2549" s="170">
        <v>3.2125400000000002</v>
      </c>
      <c r="D2549" s="180">
        <v>5.7314999999999999E-9</v>
      </c>
      <c r="F2549">
        <v>0</v>
      </c>
      <c r="G2549" s="170">
        <v>6.0471399999999997</v>
      </c>
      <c r="H2549">
        <v>3.2125400000000002</v>
      </c>
      <c r="I2549" s="170">
        <v>8.4756E-5</v>
      </c>
      <c r="L2549" s="170"/>
      <c r="M2549" s="183">
        <v>0</v>
      </c>
      <c r="N2549" s="111">
        <v>6.0471399999999997</v>
      </c>
      <c r="O2549">
        <v>3.2125400000000002</v>
      </c>
      <c r="P2549" s="170">
        <v>7.2933E-9</v>
      </c>
      <c r="Q2549" s="170"/>
      <c r="R2549">
        <v>0</v>
      </c>
      <c r="S2549">
        <v>6.0471399999999997</v>
      </c>
      <c r="T2549">
        <v>3.2125400000000002</v>
      </c>
      <c r="U2549" s="170">
        <v>2.4526000000000002E-4</v>
      </c>
    </row>
    <row r="2550" spans="1:21" x14ac:dyDescent="0.25">
      <c r="A2550">
        <v>0</v>
      </c>
      <c r="B2550" s="170">
        <v>6.0471399999999997</v>
      </c>
      <c r="C2550" s="170">
        <v>3.4015200000000001</v>
      </c>
      <c r="D2550" s="180">
        <v>4.9194000000000002E-9</v>
      </c>
      <c r="F2550">
        <v>0</v>
      </c>
      <c r="G2550" s="170">
        <v>6.0471399999999997</v>
      </c>
      <c r="H2550">
        <v>3.4015200000000001</v>
      </c>
      <c r="I2550" s="170">
        <v>7.4561999999999995E-5</v>
      </c>
      <c r="L2550" s="170"/>
      <c r="M2550" s="183">
        <v>0</v>
      </c>
      <c r="N2550" s="111">
        <v>6.0471399999999997</v>
      </c>
      <c r="O2550">
        <v>3.4015200000000001</v>
      </c>
      <c r="P2550" s="170">
        <v>6.3922999999999999E-9</v>
      </c>
      <c r="Q2550" s="170"/>
      <c r="R2550">
        <v>0</v>
      </c>
      <c r="S2550">
        <v>6.0471399999999997</v>
      </c>
      <c r="T2550">
        <v>3.4015200000000001</v>
      </c>
      <c r="U2550" s="170">
        <v>2.4148999999999999E-4</v>
      </c>
    </row>
    <row r="2551" spans="1:21" x14ac:dyDescent="0.25">
      <c r="A2551">
        <v>0</v>
      </c>
      <c r="B2551" s="170">
        <v>6.0471399999999997</v>
      </c>
      <c r="C2551" s="170">
        <v>3.59049</v>
      </c>
      <c r="D2551" s="180">
        <v>4.2046000000000001E-9</v>
      </c>
      <c r="F2551">
        <v>0</v>
      </c>
      <c r="G2551" s="170">
        <v>6.0471399999999997</v>
      </c>
      <c r="H2551">
        <v>3.59049</v>
      </c>
      <c r="I2551" s="170">
        <v>6.5111999999999996E-5</v>
      </c>
      <c r="L2551" s="170"/>
      <c r="M2551" s="183">
        <v>0</v>
      </c>
      <c r="N2551" s="111">
        <v>6.0471399999999997</v>
      </c>
      <c r="O2551">
        <v>3.59049</v>
      </c>
      <c r="P2551" s="170">
        <v>5.5899999999999999E-9</v>
      </c>
      <c r="Q2551" s="170"/>
      <c r="R2551">
        <v>0</v>
      </c>
      <c r="S2551">
        <v>6.0471399999999997</v>
      </c>
      <c r="T2551">
        <v>3.59049</v>
      </c>
      <c r="U2551" s="170">
        <v>2.3735E-4</v>
      </c>
    </row>
    <row r="2552" spans="1:21" x14ac:dyDescent="0.25">
      <c r="A2552">
        <v>0</v>
      </c>
      <c r="B2552" s="170">
        <v>6.0471399999999997</v>
      </c>
      <c r="C2552" s="170">
        <v>3.7794599999999998</v>
      </c>
      <c r="D2552" s="180">
        <v>3.5779999999999998E-9</v>
      </c>
      <c r="F2552">
        <v>0</v>
      </c>
      <c r="G2552" s="170">
        <v>6.0471399999999997</v>
      </c>
      <c r="H2552">
        <v>3.7794599999999998</v>
      </c>
      <c r="I2552" s="170">
        <v>5.6441999999999999E-5</v>
      </c>
      <c r="L2552" s="170"/>
      <c r="M2552" s="183">
        <v>0</v>
      </c>
      <c r="N2552" s="111">
        <v>6.0471399999999997</v>
      </c>
      <c r="O2552">
        <v>3.7794599999999998</v>
      </c>
      <c r="P2552" s="170">
        <v>4.8781000000000003E-9</v>
      </c>
      <c r="Q2552" s="170"/>
      <c r="R2552">
        <v>0</v>
      </c>
      <c r="S2552">
        <v>6.0471399999999997</v>
      </c>
      <c r="T2552">
        <v>3.7794599999999998</v>
      </c>
      <c r="U2552" s="170">
        <v>2.3282000000000001E-4</v>
      </c>
    </row>
    <row r="2553" spans="1:21" x14ac:dyDescent="0.25">
      <c r="A2553">
        <v>0</v>
      </c>
      <c r="B2553" s="170">
        <v>6.0471399999999997</v>
      </c>
      <c r="C2553" s="170">
        <v>3.9684400000000002</v>
      </c>
      <c r="D2553" s="180">
        <v>3.0311E-9</v>
      </c>
      <c r="F2553">
        <v>0</v>
      </c>
      <c r="G2553" s="170">
        <v>6.0471399999999997</v>
      </c>
      <c r="H2553">
        <v>3.9684400000000002</v>
      </c>
      <c r="I2553" s="170">
        <v>4.8566999999999998E-5</v>
      </c>
      <c r="L2553" s="170"/>
      <c r="M2553" s="183">
        <v>0</v>
      </c>
      <c r="N2553" s="111">
        <v>6.0471399999999997</v>
      </c>
      <c r="O2553">
        <v>3.9684400000000002</v>
      </c>
      <c r="P2553" s="170">
        <v>4.2484000000000003E-9</v>
      </c>
      <c r="Q2553" s="170"/>
      <c r="R2553">
        <v>0</v>
      </c>
      <c r="S2553">
        <v>6.0471399999999997</v>
      </c>
      <c r="T2553">
        <v>3.9684400000000002</v>
      </c>
      <c r="U2553" s="170">
        <v>2.2792E-4</v>
      </c>
    </row>
    <row r="2554" spans="1:21" x14ac:dyDescent="0.25">
      <c r="A2554">
        <v>0</v>
      </c>
      <c r="B2554" s="170">
        <v>6.0471399999999997</v>
      </c>
      <c r="C2554" s="170">
        <v>4.1574099999999996</v>
      </c>
      <c r="D2554" s="180">
        <v>2.5555000000000001E-9</v>
      </c>
      <c r="F2554">
        <v>0</v>
      </c>
      <c r="G2554" s="170">
        <v>6.0471399999999997</v>
      </c>
      <c r="H2554">
        <v>4.1574099999999996</v>
      </c>
      <c r="I2554" s="170">
        <v>4.1483999999999998E-5</v>
      </c>
      <c r="L2554" s="170"/>
      <c r="M2554" s="183">
        <v>0</v>
      </c>
      <c r="N2554" s="111">
        <v>6.0471399999999997</v>
      </c>
      <c r="O2554">
        <v>4.1574099999999996</v>
      </c>
      <c r="P2554" s="170">
        <v>3.693E-9</v>
      </c>
      <c r="Q2554" s="170"/>
      <c r="R2554">
        <v>0</v>
      </c>
      <c r="S2554">
        <v>6.0471399999999997</v>
      </c>
      <c r="T2554">
        <v>4.1574099999999996</v>
      </c>
      <c r="U2554" s="170">
        <v>2.2267000000000001E-4</v>
      </c>
    </row>
    <row r="2555" spans="1:21" x14ac:dyDescent="0.25">
      <c r="A2555">
        <v>0</v>
      </c>
      <c r="B2555" s="170">
        <v>6.0471399999999997</v>
      </c>
      <c r="C2555" s="170">
        <v>4.3463799999999999</v>
      </c>
      <c r="D2555" s="180">
        <v>2.1436999999999999E-9</v>
      </c>
      <c r="F2555">
        <v>0</v>
      </c>
      <c r="G2555" s="170">
        <v>6.0471399999999997</v>
      </c>
      <c r="H2555">
        <v>4.3463799999999999</v>
      </c>
      <c r="I2555" s="170">
        <v>3.5172999999999997E-5</v>
      </c>
      <c r="L2555" s="170"/>
      <c r="M2555" s="183">
        <v>0</v>
      </c>
      <c r="N2555" s="111">
        <v>6.0471399999999997</v>
      </c>
      <c r="O2555">
        <v>4.3463799999999999</v>
      </c>
      <c r="P2555" s="170">
        <v>3.2044999999999998E-9</v>
      </c>
      <c r="Q2555" s="170"/>
      <c r="R2555">
        <v>0</v>
      </c>
      <c r="S2555">
        <v>6.0471399999999997</v>
      </c>
      <c r="T2555">
        <v>4.3463799999999999</v>
      </c>
      <c r="U2555" s="170">
        <v>2.1706000000000001E-4</v>
      </c>
    </row>
    <row r="2556" spans="1:21" x14ac:dyDescent="0.25">
      <c r="A2556">
        <v>0</v>
      </c>
      <c r="B2556" s="170">
        <v>6.0471399999999997</v>
      </c>
      <c r="C2556" s="170">
        <v>4.5353599999999998</v>
      </c>
      <c r="D2556" s="180">
        <v>1.7887E-9</v>
      </c>
      <c r="F2556">
        <v>0</v>
      </c>
      <c r="G2556" s="170">
        <v>6.0471399999999997</v>
      </c>
      <c r="H2556">
        <v>4.5353599999999998</v>
      </c>
      <c r="I2556" s="170">
        <v>2.9604E-5</v>
      </c>
      <c r="L2556" s="170"/>
      <c r="M2556" s="183">
        <v>0</v>
      </c>
      <c r="N2556" s="111">
        <v>6.0471399999999997</v>
      </c>
      <c r="O2556">
        <v>4.5353599999999998</v>
      </c>
      <c r="P2556" s="170">
        <v>2.7761E-9</v>
      </c>
      <c r="Q2556" s="170"/>
      <c r="R2556">
        <v>0</v>
      </c>
      <c r="S2556">
        <v>6.0471399999999997</v>
      </c>
      <c r="T2556">
        <v>4.5353599999999998</v>
      </c>
      <c r="U2556" s="170">
        <v>2.1112999999999999E-4</v>
      </c>
    </row>
    <row r="2557" spans="1:21" x14ac:dyDescent="0.25">
      <c r="A2557">
        <v>0</v>
      </c>
      <c r="B2557" s="170">
        <v>6.0471399999999997</v>
      </c>
      <c r="C2557" s="170">
        <v>4.7243300000000001</v>
      </c>
      <c r="D2557" s="180">
        <v>1.4841999999999999E-9</v>
      </c>
      <c r="F2557">
        <v>0</v>
      </c>
      <c r="G2557" s="170">
        <v>6.0471399999999997</v>
      </c>
      <c r="H2557">
        <v>4.7243300000000001</v>
      </c>
      <c r="I2557" s="170">
        <v>2.4734000000000001E-5</v>
      </c>
      <c r="L2557" s="170"/>
      <c r="M2557" s="183">
        <v>0</v>
      </c>
      <c r="N2557" s="111">
        <v>6.0471399999999997</v>
      </c>
      <c r="O2557">
        <v>4.7243300000000001</v>
      </c>
      <c r="P2557" s="170">
        <v>2.4016000000000001E-9</v>
      </c>
      <c r="Q2557" s="170"/>
      <c r="R2557">
        <v>0</v>
      </c>
      <c r="S2557">
        <v>6.0471399999999997</v>
      </c>
      <c r="T2557">
        <v>4.7243300000000001</v>
      </c>
      <c r="U2557" s="170">
        <v>2.0489999999999999E-4</v>
      </c>
    </row>
    <row r="2558" spans="1:21" x14ac:dyDescent="0.25">
      <c r="A2558">
        <v>0</v>
      </c>
      <c r="B2558" s="170">
        <v>6.0471399999999997</v>
      </c>
      <c r="C2558" s="170">
        <v>4.9132999999999996</v>
      </c>
      <c r="D2558" s="180">
        <v>1.2242E-9</v>
      </c>
      <c r="F2558">
        <v>0</v>
      </c>
      <c r="G2558" s="170">
        <v>6.0471399999999997</v>
      </c>
      <c r="H2558">
        <v>4.9132999999999996</v>
      </c>
      <c r="I2558" s="170">
        <v>2.0514E-5</v>
      </c>
      <c r="L2558" s="170"/>
      <c r="M2558" s="183">
        <v>0</v>
      </c>
      <c r="N2558" s="111">
        <v>6.0471399999999997</v>
      </c>
      <c r="O2558">
        <v>4.9132999999999996</v>
      </c>
      <c r="P2558" s="170">
        <v>2.0752E-9</v>
      </c>
      <c r="Q2558" s="170"/>
      <c r="R2558">
        <v>0</v>
      </c>
      <c r="S2558">
        <v>6.0471399999999997</v>
      </c>
      <c r="T2558">
        <v>4.9132999999999996</v>
      </c>
      <c r="U2558" s="170">
        <v>1.984E-4</v>
      </c>
    </row>
    <row r="2559" spans="1:21" x14ac:dyDescent="0.25">
      <c r="A2559">
        <v>0</v>
      </c>
      <c r="B2559" s="170">
        <v>6.0471399999999997</v>
      </c>
      <c r="C2559" s="170">
        <v>5.1022800000000004</v>
      </c>
      <c r="D2559" s="180">
        <v>1.0035999999999999E-9</v>
      </c>
      <c r="F2559">
        <v>0</v>
      </c>
      <c r="G2559" s="170">
        <v>6.0471399999999997</v>
      </c>
      <c r="H2559">
        <v>5.1022800000000004</v>
      </c>
      <c r="I2559" s="170">
        <v>1.6889E-5</v>
      </c>
      <c r="L2559" s="170"/>
      <c r="M2559" s="183">
        <v>0</v>
      </c>
      <c r="N2559" s="111">
        <v>6.0471399999999997</v>
      </c>
      <c r="O2559">
        <v>5.1022800000000004</v>
      </c>
      <c r="P2559" s="170">
        <v>1.7916999999999999E-9</v>
      </c>
      <c r="Q2559" s="170"/>
      <c r="R2559">
        <v>0</v>
      </c>
      <c r="S2559">
        <v>6.0471399999999997</v>
      </c>
      <c r="T2559">
        <v>5.1022800000000004</v>
      </c>
      <c r="U2559" s="170">
        <v>1.9165E-4</v>
      </c>
    </row>
    <row r="2560" spans="1:21" x14ac:dyDescent="0.25">
      <c r="A2560">
        <v>0</v>
      </c>
      <c r="B2560" s="170">
        <v>6.0471399999999997</v>
      </c>
      <c r="C2560" s="170">
        <v>5.2912499999999998</v>
      </c>
      <c r="D2560" s="180">
        <v>8.1756000000000002E-10</v>
      </c>
      <c r="F2560">
        <v>0</v>
      </c>
      <c r="G2560" s="170">
        <v>6.0471399999999997</v>
      </c>
      <c r="H2560">
        <v>5.2912499999999998</v>
      </c>
      <c r="I2560" s="170">
        <v>1.3803E-5</v>
      </c>
      <c r="L2560" s="170"/>
      <c r="M2560" s="183">
        <v>0</v>
      </c>
      <c r="N2560" s="111">
        <v>6.0471399999999997</v>
      </c>
      <c r="O2560">
        <v>5.2912499999999998</v>
      </c>
      <c r="P2560" s="170">
        <v>1.5462999999999999E-9</v>
      </c>
      <c r="Q2560" s="170"/>
      <c r="R2560">
        <v>0</v>
      </c>
      <c r="S2560">
        <v>6.0471399999999997</v>
      </c>
      <c r="T2560">
        <v>5.2912499999999998</v>
      </c>
      <c r="U2560" s="170">
        <v>1.8469999999999999E-4</v>
      </c>
    </row>
    <row r="2561" spans="1:21" x14ac:dyDescent="0.25">
      <c r="A2561">
        <v>0</v>
      </c>
      <c r="B2561" s="170">
        <v>6.0471399999999997</v>
      </c>
      <c r="C2561" s="170">
        <v>5.4802200000000001</v>
      </c>
      <c r="D2561" s="180">
        <v>6.6164E-10</v>
      </c>
      <c r="F2561">
        <v>0</v>
      </c>
      <c r="G2561" s="170">
        <v>6.0471399999999997</v>
      </c>
      <c r="H2561">
        <v>5.4802200000000001</v>
      </c>
      <c r="I2561" s="170">
        <v>1.1198E-5</v>
      </c>
      <c r="L2561" s="170"/>
      <c r="M2561" s="183">
        <v>0</v>
      </c>
      <c r="N2561" s="111">
        <v>6.0471399999999997</v>
      </c>
      <c r="O2561">
        <v>5.4802200000000001</v>
      </c>
      <c r="P2561" s="170">
        <v>1.3345000000000001E-9</v>
      </c>
      <c r="Q2561" s="170"/>
      <c r="R2561">
        <v>0</v>
      </c>
      <c r="S2561">
        <v>6.0471399999999997</v>
      </c>
      <c r="T2561">
        <v>5.4802200000000001</v>
      </c>
      <c r="U2561" s="170">
        <v>1.7757E-4</v>
      </c>
    </row>
    <row r="2562" spans="1:21" x14ac:dyDescent="0.25">
      <c r="A2562">
        <v>0</v>
      </c>
      <c r="B2562" s="170">
        <v>6.0471399999999997</v>
      </c>
      <c r="C2562" s="170">
        <v>5.6691900000000004</v>
      </c>
      <c r="D2562" s="180">
        <v>5.3187000000000005E-10</v>
      </c>
      <c r="F2562">
        <v>0</v>
      </c>
      <c r="G2562" s="170">
        <v>6.0471399999999997</v>
      </c>
      <c r="H2562">
        <v>5.6691900000000004</v>
      </c>
      <c r="I2562" s="170">
        <v>9.0180999999999993E-6</v>
      </c>
      <c r="L2562" s="170"/>
      <c r="M2562" s="183">
        <v>0</v>
      </c>
      <c r="N2562" s="111">
        <v>6.0471399999999997</v>
      </c>
      <c r="O2562">
        <v>5.6691900000000004</v>
      </c>
      <c r="P2562" s="170">
        <v>1.1524000000000001E-9</v>
      </c>
      <c r="Q2562" s="170"/>
      <c r="R2562">
        <v>0</v>
      </c>
      <c r="S2562">
        <v>6.0471399999999997</v>
      </c>
      <c r="T2562">
        <v>5.6691900000000004</v>
      </c>
      <c r="U2562" s="170">
        <v>1.7030999999999999E-4</v>
      </c>
    </row>
    <row r="2563" spans="1:21" x14ac:dyDescent="0.25">
      <c r="A2563">
        <v>0</v>
      </c>
      <c r="B2563" s="170">
        <v>6.0471399999999997</v>
      </c>
      <c r="C2563" s="170">
        <v>5.8581700000000003</v>
      </c>
      <c r="D2563" s="180">
        <v>4.2461999999999998E-10</v>
      </c>
      <c r="F2563">
        <v>0</v>
      </c>
      <c r="G2563" s="170">
        <v>6.0471399999999997</v>
      </c>
      <c r="H2563">
        <v>5.8581700000000003</v>
      </c>
      <c r="I2563" s="170">
        <v>7.2095000000000002E-6</v>
      </c>
      <c r="L2563" s="170"/>
      <c r="M2563" s="183">
        <v>0</v>
      </c>
      <c r="N2563" s="111">
        <v>6.0471399999999997</v>
      </c>
      <c r="O2563">
        <v>5.8581700000000003</v>
      </c>
      <c r="P2563" s="170">
        <v>9.9621000000000002E-10</v>
      </c>
      <c r="Q2563" s="170"/>
      <c r="R2563">
        <v>0</v>
      </c>
      <c r="S2563">
        <v>6.0471399999999997</v>
      </c>
      <c r="T2563">
        <v>5.8581700000000003</v>
      </c>
      <c r="U2563" s="170">
        <v>1.6296E-4</v>
      </c>
    </row>
    <row r="2564" spans="1:21" x14ac:dyDescent="0.25">
      <c r="A2564">
        <v>0</v>
      </c>
      <c r="B2564" s="170">
        <v>6.0471399999999997</v>
      </c>
      <c r="C2564" s="170">
        <v>6.0471399999999997</v>
      </c>
      <c r="D2564" s="180">
        <v>3.3665000000000002E-10</v>
      </c>
      <c r="F2564">
        <v>0</v>
      </c>
      <c r="G2564" s="170">
        <v>6.0471399999999997</v>
      </c>
      <c r="H2564">
        <v>6.0471399999999997</v>
      </c>
      <c r="I2564" s="170">
        <v>5.7215000000000002E-6</v>
      </c>
      <c r="L2564" s="170"/>
      <c r="M2564" s="183">
        <v>0</v>
      </c>
      <c r="N2564" s="111">
        <v>6.0471399999999997</v>
      </c>
      <c r="O2564">
        <v>6.0471399999999997</v>
      </c>
      <c r="P2564" s="170">
        <v>8.6258000000000003E-10</v>
      </c>
      <c r="Q2564" s="170"/>
      <c r="R2564">
        <v>0</v>
      </c>
      <c r="S2564">
        <v>6.0471399999999997</v>
      </c>
      <c r="T2564">
        <v>6.0471399999999997</v>
      </c>
      <c r="U2564" s="170">
        <v>1.5553999999999999E-4</v>
      </c>
    </row>
    <row r="2565" spans="1:21" x14ac:dyDescent="0.25">
      <c r="A2565">
        <v>0</v>
      </c>
      <c r="B2565" s="170">
        <v>6.0471399999999997</v>
      </c>
      <c r="C2565" s="170">
        <v>6.23611</v>
      </c>
      <c r="D2565" s="180">
        <v>2.6501999999999998E-10</v>
      </c>
      <c r="F2565">
        <v>0</v>
      </c>
      <c r="G2565" s="170">
        <v>6.0471399999999997</v>
      </c>
      <c r="H2565">
        <v>6.23611</v>
      </c>
      <c r="I2565" s="170">
        <v>4.5074000000000002E-6</v>
      </c>
      <c r="L2565" s="170"/>
      <c r="M2565" s="183">
        <v>0</v>
      </c>
      <c r="N2565" s="111">
        <v>6.0471399999999997</v>
      </c>
      <c r="O2565">
        <v>6.23611</v>
      </c>
      <c r="P2565" s="170">
        <v>7.4847E-10</v>
      </c>
      <c r="Q2565" s="170"/>
      <c r="R2565">
        <v>0</v>
      </c>
      <c r="S2565">
        <v>6.0471399999999997</v>
      </c>
      <c r="T2565">
        <v>6.23611</v>
      </c>
      <c r="U2565" s="170">
        <v>1.4810999999999999E-4</v>
      </c>
    </row>
    <row r="2566" spans="1:21" x14ac:dyDescent="0.25">
      <c r="A2566">
        <v>0</v>
      </c>
      <c r="B2566" s="170">
        <v>6.0471399999999997</v>
      </c>
      <c r="C2566" s="170">
        <v>6.42509</v>
      </c>
      <c r="D2566" s="180">
        <v>2.0715E-10</v>
      </c>
      <c r="F2566">
        <v>0</v>
      </c>
      <c r="G2566" s="170">
        <v>6.0471399999999997</v>
      </c>
      <c r="H2566">
        <v>6.42509</v>
      </c>
      <c r="I2566" s="170">
        <v>3.5248999999999999E-6</v>
      </c>
      <c r="L2566" s="170"/>
      <c r="M2566" s="183">
        <v>0</v>
      </c>
      <c r="N2566" s="111">
        <v>6.0471399999999997</v>
      </c>
      <c r="O2566">
        <v>6.42509</v>
      </c>
      <c r="P2566" s="170">
        <v>6.5117000000000004E-10</v>
      </c>
      <c r="Q2566" s="170"/>
      <c r="R2566">
        <v>0</v>
      </c>
      <c r="S2566">
        <v>6.0471399999999997</v>
      </c>
      <c r="T2566">
        <v>6.42509</v>
      </c>
      <c r="U2566" s="170">
        <v>1.4069000000000001E-4</v>
      </c>
    </row>
    <row r="2567" spans="1:21" x14ac:dyDescent="0.25">
      <c r="A2567">
        <v>0</v>
      </c>
      <c r="B2567" s="170">
        <v>6.0471399999999997</v>
      </c>
      <c r="C2567" s="170">
        <v>6.6140600000000003</v>
      </c>
      <c r="D2567" s="180">
        <v>1.6074999999999999E-10</v>
      </c>
      <c r="F2567">
        <v>0</v>
      </c>
      <c r="G2567" s="170">
        <v>6.0471399999999997</v>
      </c>
      <c r="H2567">
        <v>6.6140600000000003</v>
      </c>
      <c r="I2567" s="170">
        <v>2.7364000000000002E-6</v>
      </c>
      <c r="L2567" s="170"/>
      <c r="M2567" s="183">
        <v>0</v>
      </c>
      <c r="N2567" s="111">
        <v>6.0471399999999997</v>
      </c>
      <c r="O2567">
        <v>6.6140600000000003</v>
      </c>
      <c r="P2567" s="170">
        <v>5.6824999999999998E-10</v>
      </c>
      <c r="Q2567" s="170"/>
      <c r="R2567">
        <v>0</v>
      </c>
      <c r="S2567">
        <v>6.0471399999999997</v>
      </c>
      <c r="T2567">
        <v>6.6140600000000003</v>
      </c>
      <c r="U2567" s="170">
        <v>1.3332E-4</v>
      </c>
    </row>
    <row r="2568" spans="1:21" x14ac:dyDescent="0.25">
      <c r="A2568">
        <v>0</v>
      </c>
      <c r="B2568" s="170">
        <v>6.0471399999999997</v>
      </c>
      <c r="C2568" s="170">
        <v>6.8030299999999997</v>
      </c>
      <c r="D2568" s="180">
        <v>1.2384999999999999E-10</v>
      </c>
      <c r="F2568">
        <v>0</v>
      </c>
      <c r="G2568" s="170">
        <v>6.0471399999999997</v>
      </c>
      <c r="H2568">
        <v>6.8030299999999997</v>
      </c>
      <c r="I2568" s="170">
        <v>2.1088E-6</v>
      </c>
      <c r="L2568" s="170"/>
      <c r="M2568" s="183">
        <v>0</v>
      </c>
      <c r="N2568" s="111">
        <v>6.0471399999999997</v>
      </c>
      <c r="O2568">
        <v>6.8030299999999997</v>
      </c>
      <c r="P2568" s="170">
        <v>4.9756999999999997E-10</v>
      </c>
      <c r="Q2568" s="170"/>
      <c r="R2568">
        <v>0</v>
      </c>
      <c r="S2568">
        <v>6.0471399999999997</v>
      </c>
      <c r="T2568">
        <v>6.8030299999999997</v>
      </c>
      <c r="U2568" s="170">
        <v>1.2604000000000001E-4</v>
      </c>
    </row>
    <row r="2569" spans="1:21" x14ac:dyDescent="0.25">
      <c r="A2569">
        <v>0</v>
      </c>
      <c r="B2569" s="170">
        <v>6.0471399999999997</v>
      </c>
      <c r="C2569" s="170">
        <v>6.9920099999999996</v>
      </c>
      <c r="D2569" s="180">
        <v>9.4730000000000005E-11</v>
      </c>
      <c r="F2569">
        <v>0</v>
      </c>
      <c r="G2569" s="170">
        <v>6.0471399999999997</v>
      </c>
      <c r="H2569">
        <v>6.9920099999999996</v>
      </c>
      <c r="I2569" s="170">
        <v>1.6132000000000001E-6</v>
      </c>
      <c r="L2569" s="170"/>
      <c r="M2569" s="183">
        <v>0</v>
      </c>
      <c r="N2569" s="111">
        <v>6.0471399999999997</v>
      </c>
      <c r="O2569">
        <v>6.9920099999999996</v>
      </c>
      <c r="P2569" s="170">
        <v>4.3726E-10</v>
      </c>
      <c r="Q2569" s="170"/>
      <c r="R2569">
        <v>0</v>
      </c>
      <c r="S2569">
        <v>6.0471399999999997</v>
      </c>
      <c r="T2569">
        <v>6.9920099999999996</v>
      </c>
      <c r="U2569" s="170">
        <v>1.1888E-4</v>
      </c>
    </row>
    <row r="2570" spans="1:21" x14ac:dyDescent="0.25">
      <c r="A2570">
        <v>0</v>
      </c>
      <c r="B2570" s="170">
        <v>6.0471399999999997</v>
      </c>
      <c r="C2570" s="170">
        <v>7.1809799999999999</v>
      </c>
      <c r="D2570" s="180">
        <v>7.1930000000000004E-11</v>
      </c>
      <c r="F2570">
        <v>0</v>
      </c>
      <c r="G2570" s="170">
        <v>6.0471399999999997</v>
      </c>
      <c r="H2570">
        <v>7.1809799999999999</v>
      </c>
      <c r="I2570" s="170">
        <v>1.2250999999999999E-6</v>
      </c>
      <c r="L2570" s="170"/>
      <c r="M2570" s="183">
        <v>0</v>
      </c>
      <c r="N2570" s="111">
        <v>6.0471399999999997</v>
      </c>
      <c r="O2570">
        <v>7.1809799999999999</v>
      </c>
      <c r="P2570" s="170">
        <v>3.8568999999999999E-10</v>
      </c>
      <c r="Q2570" s="170"/>
      <c r="R2570">
        <v>0</v>
      </c>
      <c r="S2570">
        <v>6.0471399999999997</v>
      </c>
      <c r="T2570">
        <v>7.1809799999999999</v>
      </c>
      <c r="U2570" s="170">
        <v>1.1186E-4</v>
      </c>
    </row>
    <row r="2571" spans="1:21" x14ac:dyDescent="0.25">
      <c r="A2571">
        <v>0</v>
      </c>
      <c r="B2571" s="170">
        <v>6.0471399999999997</v>
      </c>
      <c r="C2571" s="170">
        <v>7.3699500000000002</v>
      </c>
      <c r="D2571" s="180">
        <v>5.4220999999999997E-11</v>
      </c>
      <c r="F2571">
        <v>0</v>
      </c>
      <c r="G2571" s="170">
        <v>6.0471399999999997</v>
      </c>
      <c r="H2571">
        <v>7.3699500000000002</v>
      </c>
      <c r="I2571" s="170">
        <v>9.2353000000000001E-7</v>
      </c>
      <c r="L2571" s="170"/>
      <c r="M2571" s="183">
        <v>0</v>
      </c>
      <c r="N2571" s="111">
        <v>6.0471399999999997</v>
      </c>
      <c r="O2571">
        <v>7.3699500000000002</v>
      </c>
      <c r="P2571" s="170">
        <v>3.4147000000000001E-10</v>
      </c>
      <c r="Q2571" s="170"/>
      <c r="R2571">
        <v>0</v>
      </c>
      <c r="S2571">
        <v>6.0471399999999997</v>
      </c>
      <c r="T2571">
        <v>7.3699500000000002</v>
      </c>
      <c r="U2571" s="170">
        <v>1.0501E-4</v>
      </c>
    </row>
    <row r="2572" spans="1:21" x14ac:dyDescent="0.25">
      <c r="A2572">
        <v>0</v>
      </c>
      <c r="B2572" s="170">
        <v>6.0471399999999997</v>
      </c>
      <c r="C2572" s="170">
        <v>7.5589199999999996</v>
      </c>
      <c r="D2572" s="180">
        <v>4.0573000000000002E-11</v>
      </c>
      <c r="F2572">
        <v>0</v>
      </c>
      <c r="G2572" s="170">
        <v>6.0471399999999997</v>
      </c>
      <c r="H2572">
        <v>7.5589199999999996</v>
      </c>
      <c r="I2572" s="170">
        <v>6.9111999999999996E-7</v>
      </c>
      <c r="L2572" s="170"/>
      <c r="M2572" s="183">
        <v>0</v>
      </c>
      <c r="N2572" s="111">
        <v>6.0471399999999997</v>
      </c>
      <c r="O2572">
        <v>7.5589199999999996</v>
      </c>
      <c r="P2572" s="170">
        <v>3.0342000000000002E-10</v>
      </c>
      <c r="Q2572" s="170"/>
      <c r="R2572">
        <v>0</v>
      </c>
      <c r="S2572">
        <v>6.0471399999999997</v>
      </c>
      <c r="T2572">
        <v>7.5589199999999996</v>
      </c>
      <c r="U2572" s="170">
        <v>9.8354000000000001E-5</v>
      </c>
    </row>
    <row r="2573" spans="1:21" x14ac:dyDescent="0.25">
      <c r="A2573">
        <v>0</v>
      </c>
      <c r="B2573" s="170">
        <v>6.0471399999999997</v>
      </c>
      <c r="C2573" s="170">
        <v>7.7478999999999996</v>
      </c>
      <c r="D2573" s="180">
        <v>3.0139999999999999E-11</v>
      </c>
      <c r="F2573">
        <v>0</v>
      </c>
      <c r="G2573" s="170">
        <v>6.0471399999999997</v>
      </c>
      <c r="H2573">
        <v>7.7478999999999996</v>
      </c>
      <c r="I2573" s="170">
        <v>5.1340999999999999E-7</v>
      </c>
      <c r="L2573" s="170"/>
      <c r="M2573" s="183">
        <v>0</v>
      </c>
      <c r="N2573" s="111">
        <v>6.0471399999999997</v>
      </c>
      <c r="O2573">
        <v>7.7478999999999996</v>
      </c>
      <c r="P2573" s="170">
        <v>2.7053E-10</v>
      </c>
      <c r="Q2573" s="170"/>
      <c r="R2573">
        <v>0</v>
      </c>
      <c r="S2573">
        <v>6.0471399999999997</v>
      </c>
      <c r="T2573">
        <v>7.7478999999999996</v>
      </c>
      <c r="U2573" s="170">
        <v>9.1910000000000006E-5</v>
      </c>
    </row>
    <row r="2574" spans="1:21" x14ac:dyDescent="0.25">
      <c r="A2574">
        <v>0</v>
      </c>
      <c r="B2574" s="170">
        <v>6.0471399999999997</v>
      </c>
      <c r="C2574" s="170">
        <v>7.9368699999999999</v>
      </c>
      <c r="D2574" s="180">
        <v>2.2225E-11</v>
      </c>
      <c r="F2574">
        <v>0</v>
      </c>
      <c r="G2574" s="170">
        <v>6.0471399999999997</v>
      </c>
      <c r="H2574">
        <v>7.9368699999999999</v>
      </c>
      <c r="I2574" s="170">
        <v>3.7860000000000002E-7</v>
      </c>
      <c r="L2574" s="170"/>
      <c r="M2574" s="183">
        <v>0</v>
      </c>
      <c r="N2574" s="111">
        <v>6.0471399999999997</v>
      </c>
      <c r="O2574">
        <v>7.9368699999999999</v>
      </c>
      <c r="P2574" s="170">
        <v>2.4196000000000001E-10</v>
      </c>
      <c r="Q2574" s="170"/>
      <c r="R2574">
        <v>0</v>
      </c>
      <c r="S2574">
        <v>6.0471399999999997</v>
      </c>
      <c r="T2574">
        <v>7.9368699999999999</v>
      </c>
      <c r="U2574" s="170">
        <v>8.5694999999999999E-5</v>
      </c>
    </row>
    <row r="2575" spans="1:21" x14ac:dyDescent="0.25">
      <c r="A2575">
        <v>0</v>
      </c>
      <c r="B2575" s="170">
        <v>6.0471399999999997</v>
      </c>
      <c r="C2575" s="170">
        <v>8.1258400000000002</v>
      </c>
      <c r="D2575" s="180">
        <v>1.6269999999999999E-11</v>
      </c>
      <c r="F2575">
        <v>0</v>
      </c>
      <c r="G2575" s="170">
        <v>6.0471399999999997</v>
      </c>
      <c r="H2575">
        <v>8.1258400000000002</v>
      </c>
      <c r="I2575" s="170">
        <v>2.7715000000000002E-7</v>
      </c>
      <c r="L2575" s="170"/>
      <c r="M2575" s="183">
        <v>0</v>
      </c>
      <c r="N2575" s="111">
        <v>6.0471399999999997</v>
      </c>
      <c r="O2575">
        <v>8.1258400000000002</v>
      </c>
      <c r="P2575" s="170">
        <v>2.1701000000000001E-10</v>
      </c>
      <c r="Q2575" s="170"/>
      <c r="R2575">
        <v>0</v>
      </c>
      <c r="S2575">
        <v>6.0471399999999997</v>
      </c>
      <c r="T2575">
        <v>8.1258400000000002</v>
      </c>
      <c r="U2575" s="170">
        <v>7.9723999999999998E-5</v>
      </c>
    </row>
    <row r="2576" spans="1:21" x14ac:dyDescent="0.25">
      <c r="A2576">
        <v>0</v>
      </c>
      <c r="B2576" s="170">
        <v>6.0471399999999997</v>
      </c>
      <c r="C2576" s="170">
        <v>8.3148199999999992</v>
      </c>
      <c r="D2576" s="180">
        <v>1.1822999999999999E-11</v>
      </c>
      <c r="F2576">
        <v>0</v>
      </c>
      <c r="G2576" s="170">
        <v>6.0471399999999997</v>
      </c>
      <c r="H2576">
        <v>8.3148199999999992</v>
      </c>
      <c r="I2576" s="170">
        <v>2.0139999999999999E-7</v>
      </c>
      <c r="L2576" s="170"/>
      <c r="M2576" s="183">
        <v>0</v>
      </c>
      <c r="N2576" s="111">
        <v>6.0471399999999997</v>
      </c>
      <c r="O2576">
        <v>8.3148199999999992</v>
      </c>
      <c r="P2576" s="170">
        <v>1.951E-10</v>
      </c>
      <c r="Q2576" s="170"/>
      <c r="R2576">
        <v>0</v>
      </c>
      <c r="S2576">
        <v>6.0471399999999997</v>
      </c>
      <c r="T2576">
        <v>8.3148199999999992</v>
      </c>
      <c r="U2576" s="170">
        <v>7.4004999999999994E-5</v>
      </c>
    </row>
    <row r="2577" spans="1:21" x14ac:dyDescent="0.25">
      <c r="A2577">
        <v>0</v>
      </c>
      <c r="B2577" s="170">
        <v>6.0471399999999997</v>
      </c>
      <c r="C2577" s="170">
        <v>8.5037900000000004</v>
      </c>
      <c r="D2577" s="180">
        <v>8.5286999999999994E-12</v>
      </c>
      <c r="F2577">
        <v>0</v>
      </c>
      <c r="G2577" s="170">
        <v>6.0471399999999997</v>
      </c>
      <c r="H2577">
        <v>8.5037900000000004</v>
      </c>
      <c r="I2577" s="170">
        <v>1.4529E-7</v>
      </c>
      <c r="L2577" s="170"/>
      <c r="M2577" s="183">
        <v>0</v>
      </c>
      <c r="N2577" s="111">
        <v>6.0471399999999997</v>
      </c>
      <c r="O2577">
        <v>8.5037900000000004</v>
      </c>
      <c r="P2577" s="170">
        <v>1.7574999999999999E-10</v>
      </c>
      <c r="Q2577" s="170"/>
      <c r="R2577">
        <v>0</v>
      </c>
      <c r="S2577">
        <v>6.0471399999999997</v>
      </c>
      <c r="T2577">
        <v>8.5037900000000004</v>
      </c>
      <c r="U2577" s="170">
        <v>6.8547999999999995E-5</v>
      </c>
    </row>
    <row r="2578" spans="1:21" x14ac:dyDescent="0.25">
      <c r="A2578">
        <v>0</v>
      </c>
      <c r="B2578" s="170">
        <v>6.0471399999999997</v>
      </c>
      <c r="C2578" s="170">
        <v>8.6927599999999998</v>
      </c>
      <c r="D2578" s="180">
        <v>6.1073999999999996E-12</v>
      </c>
      <c r="F2578">
        <v>0</v>
      </c>
      <c r="G2578" s="170">
        <v>6.0471399999999997</v>
      </c>
      <c r="H2578">
        <v>8.6927599999999998</v>
      </c>
      <c r="I2578" s="170">
        <v>1.0404E-7</v>
      </c>
      <c r="L2578" s="170"/>
      <c r="M2578" s="183">
        <v>0</v>
      </c>
      <c r="N2578" s="111">
        <v>6.0471399999999997</v>
      </c>
      <c r="O2578">
        <v>8.6927599999999998</v>
      </c>
      <c r="P2578" s="170">
        <v>1.5858000000000001E-10</v>
      </c>
      <c r="Q2578" s="170"/>
      <c r="R2578">
        <v>0</v>
      </c>
      <c r="S2578">
        <v>6.0471399999999997</v>
      </c>
      <c r="T2578">
        <v>8.6927599999999998</v>
      </c>
      <c r="U2578" s="170">
        <v>6.3357999999999999E-5</v>
      </c>
    </row>
    <row r="2579" spans="1:21" x14ac:dyDescent="0.25">
      <c r="A2579">
        <v>0</v>
      </c>
      <c r="B2579" s="170">
        <v>6.0471399999999997</v>
      </c>
      <c r="C2579" s="170">
        <v>8.8817400000000006</v>
      </c>
      <c r="D2579" s="180">
        <v>4.3414999999999996E-12</v>
      </c>
      <c r="F2579">
        <v>0</v>
      </c>
      <c r="G2579" s="170">
        <v>6.0471399999999997</v>
      </c>
      <c r="H2579">
        <v>8.8817400000000006</v>
      </c>
      <c r="I2579" s="170">
        <v>7.3958000000000006E-8</v>
      </c>
      <c r="L2579" s="170"/>
      <c r="M2579" s="183">
        <v>0</v>
      </c>
      <c r="N2579" s="111">
        <v>6.0471399999999997</v>
      </c>
      <c r="O2579">
        <v>8.8817400000000006</v>
      </c>
      <c r="P2579" s="170">
        <v>1.4325E-10</v>
      </c>
      <c r="Q2579" s="170"/>
      <c r="R2579">
        <v>0</v>
      </c>
      <c r="S2579">
        <v>6.0471399999999997</v>
      </c>
      <c r="T2579">
        <v>8.8817400000000006</v>
      </c>
      <c r="U2579" s="170">
        <v>5.8436000000000001E-5</v>
      </c>
    </row>
    <row r="2580" spans="1:21" x14ac:dyDescent="0.25">
      <c r="A2580">
        <v>0</v>
      </c>
      <c r="B2580" s="170">
        <v>6.0471399999999997</v>
      </c>
      <c r="C2580" s="170">
        <v>9.0707100000000001</v>
      </c>
      <c r="D2580" s="180">
        <v>3.0636E-12</v>
      </c>
      <c r="F2580">
        <v>0</v>
      </c>
      <c r="G2580" s="170">
        <v>6.0471399999999997</v>
      </c>
      <c r="H2580">
        <v>9.0707100000000001</v>
      </c>
      <c r="I2580" s="170">
        <v>5.2189999999999999E-8</v>
      </c>
      <c r="L2580" s="170"/>
      <c r="M2580" s="183">
        <v>0</v>
      </c>
      <c r="N2580" s="111">
        <v>6.0471399999999997</v>
      </c>
      <c r="O2580">
        <v>9.0707100000000001</v>
      </c>
      <c r="P2580" s="170">
        <v>1.2952000000000001E-10</v>
      </c>
      <c r="Q2580" s="170"/>
      <c r="R2580">
        <v>0</v>
      </c>
      <c r="S2580">
        <v>6.0471399999999997</v>
      </c>
      <c r="T2580">
        <v>9.0707100000000001</v>
      </c>
      <c r="U2580" s="170">
        <v>5.3783999999999999E-5</v>
      </c>
    </row>
    <row r="2581" spans="1:21" x14ac:dyDescent="0.25">
      <c r="A2581">
        <v>0</v>
      </c>
      <c r="B2581" s="170">
        <v>6.0471399999999997</v>
      </c>
      <c r="C2581" s="170">
        <v>9.2596799999999995</v>
      </c>
      <c r="D2581" s="180">
        <v>2.1460999999999999E-12</v>
      </c>
      <c r="F2581">
        <v>0</v>
      </c>
      <c r="G2581" s="170">
        <v>6.0471399999999997</v>
      </c>
      <c r="H2581">
        <v>9.2596799999999995</v>
      </c>
      <c r="I2581" s="170">
        <v>3.6559000000000003E-8</v>
      </c>
      <c r="L2581" s="170"/>
      <c r="M2581" s="183">
        <v>0</v>
      </c>
      <c r="N2581" s="111">
        <v>6.0471399999999997</v>
      </c>
      <c r="O2581">
        <v>9.2596799999999995</v>
      </c>
      <c r="P2581" s="170">
        <v>1.1715E-10</v>
      </c>
      <c r="Q2581" s="170"/>
      <c r="R2581">
        <v>0</v>
      </c>
      <c r="S2581">
        <v>6.0471399999999997</v>
      </c>
      <c r="T2581">
        <v>9.2596799999999995</v>
      </c>
      <c r="U2581" s="170">
        <v>4.9400000000000001E-5</v>
      </c>
    </row>
    <row r="2582" spans="1:21" x14ac:dyDescent="0.25">
      <c r="A2582">
        <v>0</v>
      </c>
      <c r="B2582" s="170">
        <v>6.23611</v>
      </c>
      <c r="C2582" s="170">
        <v>-1.8897299999999999</v>
      </c>
      <c r="D2582" s="180">
        <v>1.0315E-8</v>
      </c>
      <c r="F2582">
        <v>0</v>
      </c>
      <c r="G2582" s="170">
        <v>6.23611</v>
      </c>
      <c r="H2582">
        <v>-1.8897299999999999</v>
      </c>
      <c r="I2582" s="170">
        <v>1.3337000000000001E-4</v>
      </c>
      <c r="L2582" s="170"/>
      <c r="M2582" s="183">
        <v>0</v>
      </c>
      <c r="N2582" s="111">
        <v>6.23611</v>
      </c>
      <c r="O2582">
        <v>-1.8897299999999999</v>
      </c>
      <c r="P2582" s="170">
        <v>1.2245E-8</v>
      </c>
      <c r="Q2582" s="170"/>
      <c r="R2582">
        <v>0</v>
      </c>
      <c r="S2582">
        <v>6.23611</v>
      </c>
      <c r="T2582">
        <v>-1.8897299999999999</v>
      </c>
      <c r="U2582" s="170">
        <v>2.5704999999999999E-4</v>
      </c>
    </row>
    <row r="2583" spans="1:21" x14ac:dyDescent="0.25">
      <c r="A2583">
        <v>0</v>
      </c>
      <c r="B2583" s="170">
        <v>6.23611</v>
      </c>
      <c r="C2583" s="170">
        <v>-1.70075</v>
      </c>
      <c r="D2583" s="180">
        <v>1.1382000000000001E-8</v>
      </c>
      <c r="F2583">
        <v>0</v>
      </c>
      <c r="G2583" s="170">
        <v>6.23611</v>
      </c>
      <c r="H2583">
        <v>-1.70075</v>
      </c>
      <c r="I2583" s="170">
        <v>1.4295000000000001E-4</v>
      </c>
      <c r="L2583" s="170"/>
      <c r="M2583" s="183">
        <v>0</v>
      </c>
      <c r="N2583" s="111">
        <v>6.23611</v>
      </c>
      <c r="O2583">
        <v>-1.70075</v>
      </c>
      <c r="P2583" s="170">
        <v>1.3376E-8</v>
      </c>
      <c r="Q2583" s="170"/>
      <c r="R2583">
        <v>0</v>
      </c>
      <c r="S2583">
        <v>6.23611</v>
      </c>
      <c r="T2583">
        <v>-1.70075</v>
      </c>
      <c r="U2583" s="170">
        <v>2.5859E-4</v>
      </c>
    </row>
    <row r="2584" spans="1:21" x14ac:dyDescent="0.25">
      <c r="A2584">
        <v>0</v>
      </c>
      <c r="B2584" s="170">
        <v>6.23611</v>
      </c>
      <c r="C2584" s="170">
        <v>-1.5117799999999999</v>
      </c>
      <c r="D2584" s="180">
        <v>1.2458999999999999E-8</v>
      </c>
      <c r="F2584">
        <v>0</v>
      </c>
      <c r="G2584" s="170">
        <v>6.23611</v>
      </c>
      <c r="H2584">
        <v>-1.5117799999999999</v>
      </c>
      <c r="I2584" s="170">
        <v>1.5208999999999999E-4</v>
      </c>
      <c r="L2584" s="170"/>
      <c r="M2584" s="183">
        <v>0</v>
      </c>
      <c r="N2584" s="111">
        <v>6.23611</v>
      </c>
      <c r="O2584">
        <v>-1.5117799999999999</v>
      </c>
      <c r="P2584" s="170">
        <v>1.4511E-8</v>
      </c>
      <c r="Q2584" s="170"/>
      <c r="R2584">
        <v>0</v>
      </c>
      <c r="S2584">
        <v>6.23611</v>
      </c>
      <c r="T2584">
        <v>-1.5117799999999999</v>
      </c>
      <c r="U2584" s="170">
        <v>2.5988999999999998E-4</v>
      </c>
    </row>
    <row r="2585" spans="1:21" x14ac:dyDescent="0.25">
      <c r="A2585">
        <v>0</v>
      </c>
      <c r="B2585" s="170">
        <v>6.23611</v>
      </c>
      <c r="C2585" s="170">
        <v>-1.32281</v>
      </c>
      <c r="D2585" s="180">
        <v>1.352E-8</v>
      </c>
      <c r="F2585">
        <v>0</v>
      </c>
      <c r="G2585" s="170">
        <v>6.23611</v>
      </c>
      <c r="H2585">
        <v>-1.32281</v>
      </c>
      <c r="I2585" s="170">
        <v>1.6064000000000001E-4</v>
      </c>
      <c r="L2585" s="170"/>
      <c r="M2585" s="183">
        <v>0</v>
      </c>
      <c r="N2585" s="111">
        <v>6.23611</v>
      </c>
      <c r="O2585">
        <v>-1.32281</v>
      </c>
      <c r="P2585" s="170">
        <v>1.5624999999999999E-8</v>
      </c>
      <c r="Q2585" s="170"/>
      <c r="R2585">
        <v>0</v>
      </c>
      <c r="S2585">
        <v>6.23611</v>
      </c>
      <c r="T2585">
        <v>-1.32281</v>
      </c>
      <c r="U2585" s="170">
        <v>2.6098000000000001E-4</v>
      </c>
    </row>
    <row r="2586" spans="1:21" x14ac:dyDescent="0.25">
      <c r="A2586">
        <v>0</v>
      </c>
      <c r="B2586" s="170">
        <v>6.23611</v>
      </c>
      <c r="C2586" s="170">
        <v>-1.1338299999999999</v>
      </c>
      <c r="D2586" s="180">
        <v>1.4536E-8</v>
      </c>
      <c r="F2586">
        <v>0</v>
      </c>
      <c r="G2586" s="170">
        <v>6.23611</v>
      </c>
      <c r="H2586">
        <v>-1.1338299999999999</v>
      </c>
      <c r="I2586" s="170">
        <v>1.6843000000000001E-4</v>
      </c>
      <c r="L2586" s="170"/>
      <c r="M2586" s="183">
        <v>0</v>
      </c>
      <c r="N2586" s="111">
        <v>6.23611</v>
      </c>
      <c r="O2586">
        <v>-1.1338299999999999</v>
      </c>
      <c r="P2586" s="170">
        <v>1.6688E-8</v>
      </c>
      <c r="Q2586" s="170"/>
      <c r="R2586">
        <v>0</v>
      </c>
      <c r="S2586">
        <v>6.23611</v>
      </c>
      <c r="T2586">
        <v>-1.1338299999999999</v>
      </c>
      <c r="U2586" s="170">
        <v>2.6187999999999998E-4</v>
      </c>
    </row>
    <row r="2587" spans="1:21" x14ac:dyDescent="0.25">
      <c r="A2587">
        <v>0</v>
      </c>
      <c r="B2587" s="170">
        <v>6.23611</v>
      </c>
      <c r="C2587" s="170">
        <v>-0.94486000000000003</v>
      </c>
      <c r="D2587" s="180">
        <v>1.5474E-8</v>
      </c>
      <c r="F2587">
        <v>0</v>
      </c>
      <c r="G2587" s="170">
        <v>6.23611</v>
      </c>
      <c r="H2587">
        <v>-0.94486000000000003</v>
      </c>
      <c r="I2587" s="170">
        <v>1.7532E-4</v>
      </c>
      <c r="L2587" s="170"/>
      <c r="M2587" s="183">
        <v>0</v>
      </c>
      <c r="N2587" s="111">
        <v>6.23611</v>
      </c>
      <c r="O2587">
        <v>-0.94486000000000003</v>
      </c>
      <c r="P2587" s="170">
        <v>1.7665E-8</v>
      </c>
      <c r="Q2587" s="170"/>
      <c r="R2587">
        <v>0</v>
      </c>
      <c r="S2587">
        <v>6.23611</v>
      </c>
      <c r="T2587">
        <v>-0.94486000000000003</v>
      </c>
      <c r="U2587" s="170">
        <v>2.6260999999999998E-4</v>
      </c>
    </row>
    <row r="2588" spans="1:21" x14ac:dyDescent="0.25">
      <c r="A2588">
        <v>0</v>
      </c>
      <c r="B2588" s="170">
        <v>6.23611</v>
      </c>
      <c r="C2588" s="170">
        <v>-0.75588999999999995</v>
      </c>
      <c r="D2588" s="180">
        <v>1.63E-8</v>
      </c>
      <c r="F2588">
        <v>0</v>
      </c>
      <c r="G2588" s="170">
        <v>6.23611</v>
      </c>
      <c r="H2588">
        <v>-0.75588999999999995</v>
      </c>
      <c r="I2588" s="170">
        <v>1.8116000000000001E-4</v>
      </c>
      <c r="L2588" s="170"/>
      <c r="M2588" s="183">
        <v>0</v>
      </c>
      <c r="N2588" s="111">
        <v>6.23611</v>
      </c>
      <c r="O2588">
        <v>-0.75588999999999995</v>
      </c>
      <c r="P2588" s="170">
        <v>1.8524000000000001E-8</v>
      </c>
      <c r="Q2588" s="170"/>
      <c r="R2588">
        <v>0</v>
      </c>
      <c r="S2588">
        <v>6.23611</v>
      </c>
      <c r="T2588">
        <v>-0.75588999999999995</v>
      </c>
      <c r="U2588" s="170">
        <v>2.6318000000000001E-4</v>
      </c>
    </row>
    <row r="2589" spans="1:21" x14ac:dyDescent="0.25">
      <c r="A2589">
        <v>0</v>
      </c>
      <c r="B2589" s="170">
        <v>6.23611</v>
      </c>
      <c r="C2589" s="170">
        <v>-0.56691999999999998</v>
      </c>
      <c r="D2589" s="180">
        <v>1.6983000000000001E-8</v>
      </c>
      <c r="F2589">
        <v>0</v>
      </c>
      <c r="G2589" s="170">
        <v>6.23611</v>
      </c>
      <c r="H2589">
        <v>-0.56691999999999998</v>
      </c>
      <c r="I2589" s="170">
        <v>1.8583E-4</v>
      </c>
      <c r="L2589" s="170"/>
      <c r="M2589" s="183">
        <v>0</v>
      </c>
      <c r="N2589" s="111">
        <v>6.23611</v>
      </c>
      <c r="O2589">
        <v>-0.56691999999999998</v>
      </c>
      <c r="P2589" s="170">
        <v>1.9232E-8</v>
      </c>
      <c r="Q2589" s="170"/>
      <c r="R2589">
        <v>0</v>
      </c>
      <c r="S2589">
        <v>6.23611</v>
      </c>
      <c r="T2589">
        <v>-0.56691999999999998</v>
      </c>
      <c r="U2589" s="170">
        <v>2.6360000000000001E-4</v>
      </c>
    </row>
    <row r="2590" spans="1:21" x14ac:dyDescent="0.25">
      <c r="A2590">
        <v>0</v>
      </c>
      <c r="B2590" s="170">
        <v>6.23611</v>
      </c>
      <c r="C2590" s="170">
        <v>-0.37794</v>
      </c>
      <c r="D2590" s="180">
        <v>1.7493E-8</v>
      </c>
      <c r="F2590">
        <v>0</v>
      </c>
      <c r="G2590" s="170">
        <v>6.23611</v>
      </c>
      <c r="H2590">
        <v>-0.37794</v>
      </c>
      <c r="I2590" s="170">
        <v>1.8924E-4</v>
      </c>
      <c r="L2590" s="170"/>
      <c r="M2590" s="183">
        <v>0</v>
      </c>
      <c r="N2590" s="111">
        <v>6.23611</v>
      </c>
      <c r="O2590">
        <v>-0.37794</v>
      </c>
      <c r="P2590" s="170">
        <v>1.976E-8</v>
      </c>
      <c r="Q2590" s="170"/>
      <c r="R2590">
        <v>0</v>
      </c>
      <c r="S2590">
        <v>6.23611</v>
      </c>
      <c r="T2590">
        <v>-0.37794</v>
      </c>
      <c r="U2590" s="170">
        <v>2.6390000000000002E-4</v>
      </c>
    </row>
    <row r="2591" spans="1:21" x14ac:dyDescent="0.25">
      <c r="A2591">
        <v>0</v>
      </c>
      <c r="B2591" s="170">
        <v>6.23611</v>
      </c>
      <c r="C2591" s="170">
        <v>-0.18897</v>
      </c>
      <c r="D2591" s="180">
        <v>1.7809000000000001E-8</v>
      </c>
      <c r="F2591">
        <v>0</v>
      </c>
      <c r="G2591" s="170">
        <v>6.23611</v>
      </c>
      <c r="H2591">
        <v>-0.18897</v>
      </c>
      <c r="I2591" s="170">
        <v>1.9132E-4</v>
      </c>
      <c r="L2591" s="170"/>
      <c r="M2591" s="183">
        <v>0</v>
      </c>
      <c r="N2591" s="111">
        <v>6.23611</v>
      </c>
      <c r="O2591">
        <v>-0.18897</v>
      </c>
      <c r="P2591" s="170">
        <v>2.0087E-8</v>
      </c>
      <c r="Q2591" s="170"/>
      <c r="R2591">
        <v>0</v>
      </c>
      <c r="S2591">
        <v>6.23611</v>
      </c>
      <c r="T2591">
        <v>-0.18897</v>
      </c>
      <c r="U2591" s="170">
        <v>2.6406999999999998E-4</v>
      </c>
    </row>
    <row r="2592" spans="1:21" x14ac:dyDescent="0.25">
      <c r="A2592">
        <v>0</v>
      </c>
      <c r="B2592" s="170">
        <v>6.23611</v>
      </c>
      <c r="C2592" s="170">
        <v>0</v>
      </c>
      <c r="D2592" s="180">
        <v>1.7916E-8</v>
      </c>
      <c r="F2592">
        <v>0</v>
      </c>
      <c r="G2592" s="170">
        <v>6.23611</v>
      </c>
      <c r="H2592">
        <v>0</v>
      </c>
      <c r="I2592" s="170">
        <v>1.9201E-4</v>
      </c>
      <c r="L2592" s="170"/>
      <c r="M2592" s="183">
        <v>0</v>
      </c>
      <c r="N2592" s="111">
        <v>6.23611</v>
      </c>
      <c r="O2592">
        <v>0</v>
      </c>
      <c r="P2592" s="170">
        <v>2.0196999999999999E-8</v>
      </c>
      <c r="Q2592" s="170"/>
      <c r="R2592">
        <v>0</v>
      </c>
      <c r="S2592">
        <v>6.23611</v>
      </c>
      <c r="T2592">
        <v>0</v>
      </c>
      <c r="U2592" s="170">
        <v>2.6413000000000001E-4</v>
      </c>
    </row>
    <row r="2593" spans="1:21" x14ac:dyDescent="0.25">
      <c r="A2593">
        <v>0</v>
      </c>
      <c r="B2593" s="170">
        <v>6.23611</v>
      </c>
      <c r="C2593" s="170">
        <v>0.18898000000000001</v>
      </c>
      <c r="D2593" s="180">
        <v>1.7809000000000001E-8</v>
      </c>
      <c r="F2593">
        <v>0</v>
      </c>
      <c r="G2593" s="170">
        <v>6.23611</v>
      </c>
      <c r="H2593">
        <v>0.18898000000000001</v>
      </c>
      <c r="I2593" s="170">
        <v>1.9132E-4</v>
      </c>
      <c r="L2593" s="170"/>
      <c r="M2593" s="183">
        <v>0</v>
      </c>
      <c r="N2593" s="111">
        <v>6.23611</v>
      </c>
      <c r="O2593">
        <v>0.18898000000000001</v>
      </c>
      <c r="P2593" s="170">
        <v>2.0087E-8</v>
      </c>
      <c r="Q2593" s="170"/>
      <c r="R2593">
        <v>0</v>
      </c>
      <c r="S2593">
        <v>6.23611</v>
      </c>
      <c r="T2593">
        <v>0.18898000000000001</v>
      </c>
      <c r="U2593" s="170">
        <v>2.6406999999999998E-4</v>
      </c>
    </row>
    <row r="2594" spans="1:21" x14ac:dyDescent="0.25">
      <c r="A2594">
        <v>0</v>
      </c>
      <c r="B2594" s="170">
        <v>6.23611</v>
      </c>
      <c r="C2594" s="170">
        <v>0.37795000000000001</v>
      </c>
      <c r="D2594" s="180">
        <v>1.7493E-8</v>
      </c>
      <c r="F2594">
        <v>0</v>
      </c>
      <c r="G2594" s="170">
        <v>6.23611</v>
      </c>
      <c r="H2594">
        <v>0.37795000000000001</v>
      </c>
      <c r="I2594" s="170">
        <v>1.8924E-4</v>
      </c>
      <c r="L2594" s="170"/>
      <c r="M2594" s="183">
        <v>0</v>
      </c>
      <c r="N2594" s="111">
        <v>6.23611</v>
      </c>
      <c r="O2594">
        <v>0.37795000000000001</v>
      </c>
      <c r="P2594" s="170">
        <v>1.976E-8</v>
      </c>
      <c r="Q2594" s="170"/>
      <c r="R2594">
        <v>0</v>
      </c>
      <c r="S2594">
        <v>6.23611</v>
      </c>
      <c r="T2594">
        <v>0.37795000000000001</v>
      </c>
      <c r="U2594" s="170">
        <v>2.6390000000000002E-4</v>
      </c>
    </row>
    <row r="2595" spans="1:21" x14ac:dyDescent="0.25">
      <c r="A2595">
        <v>0</v>
      </c>
      <c r="B2595" s="170">
        <v>6.23611</v>
      </c>
      <c r="C2595" s="170">
        <v>0.56691999999999998</v>
      </c>
      <c r="D2595" s="180">
        <v>1.6983000000000001E-8</v>
      </c>
      <c r="F2595">
        <v>0</v>
      </c>
      <c r="G2595" s="170">
        <v>6.23611</v>
      </c>
      <c r="H2595">
        <v>0.56691999999999998</v>
      </c>
      <c r="I2595" s="170">
        <v>1.8583E-4</v>
      </c>
      <c r="L2595" s="170"/>
      <c r="M2595" s="183">
        <v>0</v>
      </c>
      <c r="N2595" s="111">
        <v>6.23611</v>
      </c>
      <c r="O2595">
        <v>0.56691999999999998</v>
      </c>
      <c r="P2595" s="170">
        <v>1.9232E-8</v>
      </c>
      <c r="Q2595" s="170"/>
      <c r="R2595">
        <v>0</v>
      </c>
      <c r="S2595">
        <v>6.23611</v>
      </c>
      <c r="T2595">
        <v>0.56691999999999998</v>
      </c>
      <c r="U2595" s="170">
        <v>2.6360000000000001E-4</v>
      </c>
    </row>
    <row r="2596" spans="1:21" x14ac:dyDescent="0.25">
      <c r="A2596">
        <v>0</v>
      </c>
      <c r="B2596" s="170">
        <v>6.23611</v>
      </c>
      <c r="C2596" s="170">
        <v>0.75590000000000002</v>
      </c>
      <c r="D2596" s="180">
        <v>1.63E-8</v>
      </c>
      <c r="F2596">
        <v>0</v>
      </c>
      <c r="G2596" s="170">
        <v>6.23611</v>
      </c>
      <c r="H2596">
        <v>0.75590000000000002</v>
      </c>
      <c r="I2596" s="170">
        <v>1.8116000000000001E-4</v>
      </c>
      <c r="L2596" s="170"/>
      <c r="M2596" s="183">
        <v>0</v>
      </c>
      <c r="N2596" s="111">
        <v>6.23611</v>
      </c>
      <c r="O2596">
        <v>0.75590000000000002</v>
      </c>
      <c r="P2596" s="170">
        <v>1.8524000000000001E-8</v>
      </c>
      <c r="Q2596" s="170"/>
      <c r="R2596">
        <v>0</v>
      </c>
      <c r="S2596">
        <v>6.23611</v>
      </c>
      <c r="T2596">
        <v>0.75590000000000002</v>
      </c>
      <c r="U2596" s="170">
        <v>2.6318000000000001E-4</v>
      </c>
    </row>
    <row r="2597" spans="1:21" x14ac:dyDescent="0.25">
      <c r="A2597">
        <v>0</v>
      </c>
      <c r="B2597" s="170">
        <v>6.23611</v>
      </c>
      <c r="C2597" s="170">
        <v>0.94486999999999999</v>
      </c>
      <c r="D2597" s="180">
        <v>1.5474E-8</v>
      </c>
      <c r="F2597">
        <v>0</v>
      </c>
      <c r="G2597" s="170">
        <v>6.23611</v>
      </c>
      <c r="H2597">
        <v>0.94486999999999999</v>
      </c>
      <c r="I2597" s="170">
        <v>1.7532E-4</v>
      </c>
      <c r="L2597" s="170"/>
      <c r="M2597" s="183">
        <v>0</v>
      </c>
      <c r="N2597" s="111">
        <v>6.23611</v>
      </c>
      <c r="O2597">
        <v>0.94486999999999999</v>
      </c>
      <c r="P2597" s="170">
        <v>1.7665E-8</v>
      </c>
      <c r="Q2597" s="170"/>
      <c r="R2597">
        <v>0</v>
      </c>
      <c r="S2597">
        <v>6.23611</v>
      </c>
      <c r="T2597">
        <v>0.94486999999999999</v>
      </c>
      <c r="U2597" s="170">
        <v>2.6260999999999998E-4</v>
      </c>
    </row>
    <row r="2598" spans="1:21" x14ac:dyDescent="0.25">
      <c r="A2598">
        <v>0</v>
      </c>
      <c r="B2598" s="170">
        <v>6.23611</v>
      </c>
      <c r="C2598" s="170">
        <v>1.13384</v>
      </c>
      <c r="D2598" s="180">
        <v>1.4536E-8</v>
      </c>
      <c r="F2598">
        <v>0</v>
      </c>
      <c r="G2598" s="170">
        <v>6.23611</v>
      </c>
      <c r="H2598">
        <v>1.13384</v>
      </c>
      <c r="I2598" s="170">
        <v>1.6843000000000001E-4</v>
      </c>
      <c r="L2598" s="170"/>
      <c r="M2598" s="183">
        <v>0</v>
      </c>
      <c r="N2598" s="111">
        <v>6.23611</v>
      </c>
      <c r="O2598">
        <v>1.13384</v>
      </c>
      <c r="P2598" s="170">
        <v>1.6688E-8</v>
      </c>
      <c r="Q2598" s="170"/>
      <c r="R2598">
        <v>0</v>
      </c>
      <c r="S2598">
        <v>6.23611</v>
      </c>
      <c r="T2598">
        <v>1.13384</v>
      </c>
      <c r="U2598" s="170">
        <v>2.6187999999999998E-4</v>
      </c>
    </row>
    <row r="2599" spans="1:21" x14ac:dyDescent="0.25">
      <c r="A2599">
        <v>0</v>
      </c>
      <c r="B2599" s="170">
        <v>6.23611</v>
      </c>
      <c r="C2599" s="170">
        <v>1.32281</v>
      </c>
      <c r="D2599" s="180">
        <v>1.352E-8</v>
      </c>
      <c r="F2599">
        <v>0</v>
      </c>
      <c r="G2599" s="170">
        <v>6.23611</v>
      </c>
      <c r="H2599">
        <v>1.32281</v>
      </c>
      <c r="I2599" s="170">
        <v>1.6064000000000001E-4</v>
      </c>
      <c r="L2599" s="170"/>
      <c r="M2599" s="183">
        <v>0</v>
      </c>
      <c r="N2599" s="111">
        <v>6.23611</v>
      </c>
      <c r="O2599">
        <v>1.32281</v>
      </c>
      <c r="P2599" s="170">
        <v>1.5624999999999999E-8</v>
      </c>
      <c r="Q2599" s="170"/>
      <c r="R2599">
        <v>0</v>
      </c>
      <c r="S2599">
        <v>6.23611</v>
      </c>
      <c r="T2599">
        <v>1.32281</v>
      </c>
      <c r="U2599" s="170">
        <v>2.6098000000000001E-4</v>
      </c>
    </row>
    <row r="2600" spans="1:21" x14ac:dyDescent="0.25">
      <c r="A2600">
        <v>0</v>
      </c>
      <c r="B2600" s="170">
        <v>6.23611</v>
      </c>
      <c r="C2600" s="170">
        <v>1.51179</v>
      </c>
      <c r="D2600" s="180">
        <v>1.2458999999999999E-8</v>
      </c>
      <c r="F2600">
        <v>0</v>
      </c>
      <c r="G2600" s="170">
        <v>6.23611</v>
      </c>
      <c r="H2600">
        <v>1.51179</v>
      </c>
      <c r="I2600" s="170">
        <v>1.5208999999999999E-4</v>
      </c>
      <c r="L2600" s="170"/>
      <c r="M2600" s="183">
        <v>0</v>
      </c>
      <c r="N2600" s="111">
        <v>6.23611</v>
      </c>
      <c r="O2600">
        <v>1.51179</v>
      </c>
      <c r="P2600" s="170">
        <v>1.4511E-8</v>
      </c>
      <c r="Q2600" s="170"/>
      <c r="R2600">
        <v>0</v>
      </c>
      <c r="S2600">
        <v>6.23611</v>
      </c>
      <c r="T2600">
        <v>1.51179</v>
      </c>
      <c r="U2600" s="170">
        <v>2.5988999999999998E-4</v>
      </c>
    </row>
    <row r="2601" spans="1:21" x14ac:dyDescent="0.25">
      <c r="A2601">
        <v>0</v>
      </c>
      <c r="B2601" s="170">
        <v>6.23611</v>
      </c>
      <c r="C2601" s="170">
        <v>1.70076</v>
      </c>
      <c r="D2601" s="180">
        <v>1.1382000000000001E-8</v>
      </c>
      <c r="F2601">
        <v>0</v>
      </c>
      <c r="G2601" s="170">
        <v>6.23611</v>
      </c>
      <c r="H2601">
        <v>1.70076</v>
      </c>
      <c r="I2601" s="170">
        <v>1.4295000000000001E-4</v>
      </c>
      <c r="L2601" s="170"/>
      <c r="M2601" s="183">
        <v>0</v>
      </c>
      <c r="N2601" s="111">
        <v>6.23611</v>
      </c>
      <c r="O2601">
        <v>1.70076</v>
      </c>
      <c r="P2601" s="170">
        <v>1.3376E-8</v>
      </c>
      <c r="Q2601" s="170"/>
      <c r="R2601">
        <v>0</v>
      </c>
      <c r="S2601">
        <v>6.23611</v>
      </c>
      <c r="T2601">
        <v>1.70076</v>
      </c>
      <c r="U2601" s="170">
        <v>2.5859E-4</v>
      </c>
    </row>
    <row r="2602" spans="1:21" x14ac:dyDescent="0.25">
      <c r="A2602">
        <v>0</v>
      </c>
      <c r="B2602" s="170">
        <v>6.23611</v>
      </c>
      <c r="C2602" s="170">
        <v>1.8897299999999999</v>
      </c>
      <c r="D2602" s="180">
        <v>1.0315E-8</v>
      </c>
      <c r="F2602">
        <v>0</v>
      </c>
      <c r="G2602" s="170">
        <v>6.23611</v>
      </c>
      <c r="H2602">
        <v>1.8897299999999999</v>
      </c>
      <c r="I2602" s="170">
        <v>1.3337000000000001E-4</v>
      </c>
      <c r="L2602" s="170"/>
      <c r="M2602" s="183">
        <v>0</v>
      </c>
      <c r="N2602" s="111">
        <v>6.23611</v>
      </c>
      <c r="O2602">
        <v>1.8897299999999999</v>
      </c>
      <c r="P2602" s="170">
        <v>1.2245E-8</v>
      </c>
      <c r="Q2602" s="170"/>
      <c r="R2602">
        <v>0</v>
      </c>
      <c r="S2602">
        <v>6.23611</v>
      </c>
      <c r="T2602">
        <v>1.8897299999999999</v>
      </c>
      <c r="U2602" s="170">
        <v>2.5704999999999999E-4</v>
      </c>
    </row>
    <row r="2603" spans="1:21" x14ac:dyDescent="0.25">
      <c r="A2603">
        <v>0</v>
      </c>
      <c r="B2603" s="170">
        <v>6.23611</v>
      </c>
      <c r="C2603" s="170">
        <v>2.0787100000000001</v>
      </c>
      <c r="D2603" s="180">
        <v>9.2794E-9</v>
      </c>
      <c r="F2603">
        <v>0</v>
      </c>
      <c r="G2603" s="170">
        <v>6.23611</v>
      </c>
      <c r="H2603">
        <v>2.0787100000000001</v>
      </c>
      <c r="I2603" s="170">
        <v>1.2353E-4</v>
      </c>
      <c r="L2603" s="170"/>
      <c r="M2603" s="183">
        <v>0</v>
      </c>
      <c r="N2603" s="111">
        <v>6.23611</v>
      </c>
      <c r="O2603">
        <v>2.0787100000000001</v>
      </c>
      <c r="P2603" s="170">
        <v>1.1141E-8</v>
      </c>
      <c r="Q2603" s="170"/>
      <c r="R2603">
        <v>0</v>
      </c>
      <c r="S2603">
        <v>6.23611</v>
      </c>
      <c r="T2603">
        <v>2.0787100000000001</v>
      </c>
      <c r="U2603" s="170">
        <v>2.5525999999999999E-4</v>
      </c>
    </row>
    <row r="2604" spans="1:21" x14ac:dyDescent="0.25">
      <c r="A2604">
        <v>0</v>
      </c>
      <c r="B2604" s="170">
        <v>6.23611</v>
      </c>
      <c r="C2604" s="170">
        <v>2.2676799999999999</v>
      </c>
      <c r="D2604" s="180">
        <v>8.2913999999999997E-9</v>
      </c>
      <c r="F2604">
        <v>0</v>
      </c>
      <c r="G2604" s="170">
        <v>6.23611</v>
      </c>
      <c r="H2604">
        <v>2.2676799999999999</v>
      </c>
      <c r="I2604" s="170">
        <v>1.1357E-4</v>
      </c>
      <c r="L2604" s="170"/>
      <c r="M2604" s="183">
        <v>0</v>
      </c>
      <c r="N2604" s="111">
        <v>6.23611</v>
      </c>
      <c r="O2604">
        <v>2.2676799999999999</v>
      </c>
      <c r="P2604" s="170">
        <v>1.0080999999999999E-8</v>
      </c>
      <c r="Q2604" s="170"/>
      <c r="R2604">
        <v>0</v>
      </c>
      <c r="S2604">
        <v>6.23611</v>
      </c>
      <c r="T2604">
        <v>2.2676799999999999</v>
      </c>
      <c r="U2604" s="170">
        <v>2.5318999999999998E-4</v>
      </c>
    </row>
    <row r="2605" spans="1:21" x14ac:dyDescent="0.25">
      <c r="A2605">
        <v>0</v>
      </c>
      <c r="B2605" s="170">
        <v>6.23611</v>
      </c>
      <c r="C2605" s="170">
        <v>2.4566499999999998</v>
      </c>
      <c r="D2605" s="180">
        <v>7.3624000000000001E-9</v>
      </c>
      <c r="F2605">
        <v>0</v>
      </c>
      <c r="G2605" s="170">
        <v>6.23611</v>
      </c>
      <c r="H2605">
        <v>2.4566499999999998</v>
      </c>
      <c r="I2605" s="170">
        <v>1.0365E-4</v>
      </c>
      <c r="L2605" s="170"/>
      <c r="M2605" s="183">
        <v>0</v>
      </c>
      <c r="N2605" s="111">
        <v>6.23611</v>
      </c>
      <c r="O2605">
        <v>2.4566499999999998</v>
      </c>
      <c r="P2605" s="170">
        <v>9.0772E-9</v>
      </c>
      <c r="Q2605" s="170"/>
      <c r="R2605">
        <v>0</v>
      </c>
      <c r="S2605">
        <v>6.23611</v>
      </c>
      <c r="T2605">
        <v>2.4566499999999998</v>
      </c>
      <c r="U2605" s="170">
        <v>2.5083000000000001E-4</v>
      </c>
    </row>
    <row r="2606" spans="1:21" x14ac:dyDescent="0.25">
      <c r="A2606">
        <v>0</v>
      </c>
      <c r="B2606" s="170">
        <v>6.23611</v>
      </c>
      <c r="C2606" s="170">
        <v>2.6456300000000001</v>
      </c>
      <c r="D2606" s="180">
        <v>6.4994999999999997E-9</v>
      </c>
      <c r="F2606">
        <v>0</v>
      </c>
      <c r="G2606" s="170">
        <v>6.23611</v>
      </c>
      <c r="H2606">
        <v>2.6456300000000001</v>
      </c>
      <c r="I2606" s="170">
        <v>9.3900999999999994E-5</v>
      </c>
      <c r="L2606" s="170"/>
      <c r="M2606" s="183">
        <v>0</v>
      </c>
      <c r="N2606" s="111">
        <v>6.23611</v>
      </c>
      <c r="O2606">
        <v>2.6456300000000001</v>
      </c>
      <c r="P2606" s="170">
        <v>8.1370000000000003E-9</v>
      </c>
      <c r="Q2606" s="170"/>
      <c r="R2606">
        <v>0</v>
      </c>
      <c r="S2606">
        <v>6.23611</v>
      </c>
      <c r="T2606">
        <v>2.6456300000000001</v>
      </c>
      <c r="U2606" s="170">
        <v>2.4815999999999998E-4</v>
      </c>
    </row>
    <row r="2607" spans="1:21" x14ac:dyDescent="0.25">
      <c r="A2607">
        <v>0</v>
      </c>
      <c r="B2607" s="170">
        <v>6.23611</v>
      </c>
      <c r="C2607" s="170">
        <v>2.8346</v>
      </c>
      <c r="D2607" s="180">
        <v>5.7062E-9</v>
      </c>
      <c r="F2607">
        <v>0</v>
      </c>
      <c r="G2607" s="170">
        <v>6.23611</v>
      </c>
      <c r="H2607">
        <v>2.8346</v>
      </c>
      <c r="I2607" s="170">
        <v>8.4445999999999998E-5</v>
      </c>
      <c r="L2607" s="170"/>
      <c r="M2607" s="183">
        <v>0</v>
      </c>
      <c r="N2607" s="111">
        <v>6.23611</v>
      </c>
      <c r="O2607">
        <v>2.8346</v>
      </c>
      <c r="P2607" s="170">
        <v>7.2652999999999997E-9</v>
      </c>
      <c r="Q2607" s="170"/>
      <c r="R2607">
        <v>0</v>
      </c>
      <c r="S2607">
        <v>6.23611</v>
      </c>
      <c r="T2607">
        <v>2.8346</v>
      </c>
      <c r="U2607" s="170">
        <v>2.4516000000000002E-4</v>
      </c>
    </row>
    <row r="2608" spans="1:21" x14ac:dyDescent="0.25">
      <c r="A2608">
        <v>0</v>
      </c>
      <c r="B2608" s="170">
        <v>6.23611</v>
      </c>
      <c r="C2608" s="170">
        <v>3.0235699999999999</v>
      </c>
      <c r="D2608" s="180">
        <v>4.9834E-9</v>
      </c>
      <c r="F2608">
        <v>0</v>
      </c>
      <c r="G2608" s="170">
        <v>6.23611</v>
      </c>
      <c r="H2608">
        <v>3.0235699999999999</v>
      </c>
      <c r="I2608" s="170">
        <v>7.5386E-5</v>
      </c>
      <c r="L2608" s="170"/>
      <c r="M2608" s="183">
        <v>0</v>
      </c>
      <c r="N2608" s="111">
        <v>6.23611</v>
      </c>
      <c r="O2608">
        <v>3.0235699999999999</v>
      </c>
      <c r="P2608" s="170">
        <v>6.4635999999999999E-9</v>
      </c>
      <c r="Q2608" s="170"/>
      <c r="R2608">
        <v>0</v>
      </c>
      <c r="S2608">
        <v>6.23611</v>
      </c>
      <c r="T2608">
        <v>3.0235699999999999</v>
      </c>
      <c r="U2608" s="170">
        <v>2.4182000000000001E-4</v>
      </c>
    </row>
    <row r="2609" spans="1:21" x14ac:dyDescent="0.25">
      <c r="A2609">
        <v>0</v>
      </c>
      <c r="B2609" s="170">
        <v>6.23611</v>
      </c>
      <c r="C2609" s="170">
        <v>3.2125400000000002</v>
      </c>
      <c r="D2609" s="180">
        <v>4.3299999999999997E-9</v>
      </c>
      <c r="F2609">
        <v>0</v>
      </c>
      <c r="G2609" s="170">
        <v>6.23611</v>
      </c>
      <c r="H2609">
        <v>3.2125400000000002</v>
      </c>
      <c r="I2609" s="170">
        <v>6.6803000000000004E-5</v>
      </c>
      <c r="L2609" s="170"/>
      <c r="M2609" s="183">
        <v>0</v>
      </c>
      <c r="N2609" s="111">
        <v>6.23611</v>
      </c>
      <c r="O2609">
        <v>3.2125400000000002</v>
      </c>
      <c r="P2609" s="170">
        <v>5.7314000000000003E-9</v>
      </c>
      <c r="Q2609" s="170"/>
      <c r="R2609">
        <v>0</v>
      </c>
      <c r="S2609">
        <v>6.23611</v>
      </c>
      <c r="T2609">
        <v>3.2125400000000002</v>
      </c>
      <c r="U2609" s="170">
        <v>2.3813999999999999E-4</v>
      </c>
    </row>
    <row r="2610" spans="1:21" x14ac:dyDescent="0.25">
      <c r="A2610">
        <v>0</v>
      </c>
      <c r="B2610" s="170">
        <v>6.23611</v>
      </c>
      <c r="C2610" s="170">
        <v>3.4015200000000001</v>
      </c>
      <c r="D2610" s="180">
        <v>3.7432000000000001E-9</v>
      </c>
      <c r="F2610">
        <v>0</v>
      </c>
      <c r="G2610" s="170">
        <v>6.23611</v>
      </c>
      <c r="H2610">
        <v>3.4015200000000001</v>
      </c>
      <c r="I2610" s="170">
        <v>5.8764000000000002E-5</v>
      </c>
      <c r="L2610" s="170"/>
      <c r="M2610" s="183">
        <v>0</v>
      </c>
      <c r="N2610" s="111">
        <v>6.23611</v>
      </c>
      <c r="O2610">
        <v>3.4015200000000001</v>
      </c>
      <c r="P2610" s="170">
        <v>5.0667000000000003E-9</v>
      </c>
      <c r="Q2610" s="170"/>
      <c r="R2610">
        <v>0</v>
      </c>
      <c r="S2610">
        <v>6.23611</v>
      </c>
      <c r="T2610">
        <v>3.4015200000000001</v>
      </c>
      <c r="U2610" s="170">
        <v>2.3410999999999999E-4</v>
      </c>
    </row>
    <row r="2611" spans="1:21" x14ac:dyDescent="0.25">
      <c r="A2611">
        <v>0</v>
      </c>
      <c r="B2611" s="170">
        <v>6.23611</v>
      </c>
      <c r="C2611" s="170">
        <v>3.59049</v>
      </c>
      <c r="D2611" s="180">
        <v>3.2193999999999999E-9</v>
      </c>
      <c r="F2611">
        <v>0</v>
      </c>
      <c r="G2611" s="170">
        <v>6.23611</v>
      </c>
      <c r="H2611">
        <v>3.59049</v>
      </c>
      <c r="I2611" s="170">
        <v>5.1311999999999999E-5</v>
      </c>
      <c r="L2611" s="170"/>
      <c r="M2611" s="183">
        <v>0</v>
      </c>
      <c r="N2611" s="111">
        <v>6.23611</v>
      </c>
      <c r="O2611">
        <v>3.59049</v>
      </c>
      <c r="P2611" s="170">
        <v>4.4662999999999998E-9</v>
      </c>
      <c r="Q2611" s="170"/>
      <c r="R2611">
        <v>0</v>
      </c>
      <c r="S2611">
        <v>6.23611</v>
      </c>
      <c r="T2611">
        <v>3.59049</v>
      </c>
      <c r="U2611" s="170">
        <v>2.2973000000000001E-4</v>
      </c>
    </row>
    <row r="2612" spans="1:21" x14ac:dyDescent="0.25">
      <c r="A2612">
        <v>0</v>
      </c>
      <c r="B2612" s="170">
        <v>6.23611</v>
      </c>
      <c r="C2612" s="170">
        <v>3.7794599999999998</v>
      </c>
      <c r="D2612" s="180">
        <v>2.7546E-9</v>
      </c>
      <c r="F2612">
        <v>0</v>
      </c>
      <c r="G2612" s="170">
        <v>6.23611</v>
      </c>
      <c r="H2612">
        <v>3.7794599999999998</v>
      </c>
      <c r="I2612" s="170">
        <v>4.4477000000000001E-5</v>
      </c>
      <c r="L2612" s="170"/>
      <c r="M2612" s="183">
        <v>0</v>
      </c>
      <c r="N2612" s="111">
        <v>6.23611</v>
      </c>
      <c r="O2612">
        <v>3.7794599999999998</v>
      </c>
      <c r="P2612" s="170">
        <v>3.9266000000000001E-9</v>
      </c>
      <c r="Q2612" s="170"/>
      <c r="R2612">
        <v>0</v>
      </c>
      <c r="S2612">
        <v>6.23611</v>
      </c>
      <c r="T2612">
        <v>3.7794599999999998</v>
      </c>
      <c r="U2612" s="170">
        <v>2.2499999999999999E-4</v>
      </c>
    </row>
    <row r="2613" spans="1:21" x14ac:dyDescent="0.25">
      <c r="A2613">
        <v>0</v>
      </c>
      <c r="B2613" s="170">
        <v>6.23611</v>
      </c>
      <c r="C2613" s="170">
        <v>3.9684400000000002</v>
      </c>
      <c r="D2613" s="180">
        <v>2.3443999999999999E-9</v>
      </c>
      <c r="F2613">
        <v>0</v>
      </c>
      <c r="G2613" s="170">
        <v>6.23611</v>
      </c>
      <c r="H2613">
        <v>3.9684400000000002</v>
      </c>
      <c r="I2613" s="170">
        <v>3.8269000000000002E-5</v>
      </c>
      <c r="L2613" s="170"/>
      <c r="M2613" s="183">
        <v>0</v>
      </c>
      <c r="N2613" s="111">
        <v>6.23611</v>
      </c>
      <c r="O2613">
        <v>3.9684400000000002</v>
      </c>
      <c r="P2613" s="170">
        <v>3.4434999999999999E-9</v>
      </c>
      <c r="Q2613" s="170"/>
      <c r="R2613">
        <v>0</v>
      </c>
      <c r="S2613">
        <v>6.23611</v>
      </c>
      <c r="T2613">
        <v>3.9684400000000002</v>
      </c>
      <c r="U2613" s="170">
        <v>2.1994000000000001E-4</v>
      </c>
    </row>
    <row r="2614" spans="1:21" x14ac:dyDescent="0.25">
      <c r="A2614">
        <v>0</v>
      </c>
      <c r="B2614" s="170">
        <v>6.23611</v>
      </c>
      <c r="C2614" s="170">
        <v>4.1574099999999996</v>
      </c>
      <c r="D2614" s="180">
        <v>1.9841999999999998E-9</v>
      </c>
      <c r="F2614">
        <v>0</v>
      </c>
      <c r="G2614" s="170">
        <v>6.23611</v>
      </c>
      <c r="H2614">
        <v>4.1574099999999996</v>
      </c>
      <c r="I2614" s="170">
        <v>3.2685999999999998E-5</v>
      </c>
      <c r="L2614" s="170"/>
      <c r="M2614" s="183">
        <v>0</v>
      </c>
      <c r="N2614" s="111">
        <v>6.23611</v>
      </c>
      <c r="O2614">
        <v>4.1574099999999996</v>
      </c>
      <c r="P2614" s="170">
        <v>3.0129999999999998E-9</v>
      </c>
      <c r="Q2614" s="170"/>
      <c r="R2614">
        <v>0</v>
      </c>
      <c r="S2614">
        <v>6.23611</v>
      </c>
      <c r="T2614">
        <v>4.1574099999999996</v>
      </c>
      <c r="U2614" s="170">
        <v>2.1455000000000001E-4</v>
      </c>
    </row>
    <row r="2615" spans="1:21" x14ac:dyDescent="0.25">
      <c r="A2615">
        <v>0</v>
      </c>
      <c r="B2615" s="170">
        <v>6.23611</v>
      </c>
      <c r="C2615" s="170">
        <v>4.3463799999999999</v>
      </c>
      <c r="D2615" s="180">
        <v>1.6698E-9</v>
      </c>
      <c r="F2615">
        <v>0</v>
      </c>
      <c r="G2615" s="170">
        <v>6.23611</v>
      </c>
      <c r="H2615">
        <v>4.3463799999999999</v>
      </c>
      <c r="I2615" s="170">
        <v>2.7713E-5</v>
      </c>
      <c r="L2615" s="170"/>
      <c r="M2615" s="183">
        <v>0</v>
      </c>
      <c r="N2615" s="111">
        <v>6.23611</v>
      </c>
      <c r="O2615">
        <v>4.3463799999999999</v>
      </c>
      <c r="P2615" s="170">
        <v>2.6307E-9</v>
      </c>
      <c r="Q2615" s="170"/>
      <c r="R2615">
        <v>0</v>
      </c>
      <c r="S2615">
        <v>6.23611</v>
      </c>
      <c r="T2615">
        <v>4.3463799999999999</v>
      </c>
      <c r="U2615" s="170">
        <v>2.0885000000000001E-4</v>
      </c>
    </row>
    <row r="2616" spans="1:21" x14ac:dyDescent="0.25">
      <c r="A2616">
        <v>0</v>
      </c>
      <c r="B2616" s="170">
        <v>6.23611</v>
      </c>
      <c r="C2616" s="170">
        <v>4.5353599999999998</v>
      </c>
      <c r="D2616" s="180">
        <v>1.3969E-9</v>
      </c>
      <c r="F2616">
        <v>0</v>
      </c>
      <c r="G2616" s="170">
        <v>6.23611</v>
      </c>
      <c r="H2616">
        <v>4.5353599999999998</v>
      </c>
      <c r="I2616" s="170">
        <v>2.3323999999999999E-5</v>
      </c>
      <c r="L2616" s="170"/>
      <c r="M2616" s="183">
        <v>0</v>
      </c>
      <c r="N2616" s="111">
        <v>6.23611</v>
      </c>
      <c r="O2616">
        <v>4.5353599999999998</v>
      </c>
      <c r="P2616" s="170">
        <v>2.2928000000000002E-9</v>
      </c>
      <c r="Q2616" s="170"/>
      <c r="R2616">
        <v>0</v>
      </c>
      <c r="S2616">
        <v>6.23611</v>
      </c>
      <c r="T2616">
        <v>4.5353599999999998</v>
      </c>
      <c r="U2616" s="170">
        <v>2.0285999999999999E-4</v>
      </c>
    </row>
    <row r="2617" spans="1:21" x14ac:dyDescent="0.25">
      <c r="A2617">
        <v>0</v>
      </c>
      <c r="B2617" s="170">
        <v>6.23611</v>
      </c>
      <c r="C2617" s="170">
        <v>4.7243300000000001</v>
      </c>
      <c r="D2617" s="180">
        <v>1.1615E-9</v>
      </c>
      <c r="F2617">
        <v>0</v>
      </c>
      <c r="G2617" s="170">
        <v>6.23611</v>
      </c>
      <c r="H2617">
        <v>4.7243300000000001</v>
      </c>
      <c r="I2617" s="170">
        <v>1.9487000000000002E-5</v>
      </c>
      <c r="L2617" s="170"/>
      <c r="M2617" s="183">
        <v>0</v>
      </c>
      <c r="N2617" s="111">
        <v>6.23611</v>
      </c>
      <c r="O2617">
        <v>4.7243300000000001</v>
      </c>
      <c r="P2617" s="170">
        <v>1.9952999999999999E-9</v>
      </c>
      <c r="Q2617" s="170"/>
      <c r="R2617">
        <v>0</v>
      </c>
      <c r="S2617">
        <v>6.23611</v>
      </c>
      <c r="T2617">
        <v>4.7243300000000001</v>
      </c>
      <c r="U2617" s="170">
        <v>1.9662E-4</v>
      </c>
    </row>
    <row r="2618" spans="1:21" x14ac:dyDescent="0.25">
      <c r="A2618">
        <v>0</v>
      </c>
      <c r="B2618" s="170">
        <v>6.23611</v>
      </c>
      <c r="C2618" s="170">
        <v>4.9132999999999996</v>
      </c>
      <c r="D2618" s="180">
        <v>9.5962999999999992E-10</v>
      </c>
      <c r="F2618">
        <v>0</v>
      </c>
      <c r="G2618" s="170">
        <v>6.23611</v>
      </c>
      <c r="H2618">
        <v>4.9132999999999996</v>
      </c>
      <c r="I2618" s="170">
        <v>1.6161999999999999E-5</v>
      </c>
      <c r="L2618" s="170"/>
      <c r="M2618" s="183">
        <v>0</v>
      </c>
      <c r="N2618" s="111">
        <v>6.23611</v>
      </c>
      <c r="O2618">
        <v>4.9132999999999996</v>
      </c>
      <c r="P2618" s="170">
        <v>1.7343000000000001E-9</v>
      </c>
      <c r="Q2618" s="170"/>
      <c r="R2618">
        <v>0</v>
      </c>
      <c r="S2618">
        <v>6.23611</v>
      </c>
      <c r="T2618">
        <v>4.9132999999999996</v>
      </c>
      <c r="U2618" s="170">
        <v>1.9013E-4</v>
      </c>
    </row>
    <row r="2619" spans="1:21" x14ac:dyDescent="0.25">
      <c r="A2619">
        <v>0</v>
      </c>
      <c r="B2619" s="170">
        <v>6.23611</v>
      </c>
      <c r="C2619" s="170">
        <v>5.1022800000000004</v>
      </c>
      <c r="D2619" s="180">
        <v>7.8772000000000005E-10</v>
      </c>
      <c r="F2619">
        <v>0</v>
      </c>
      <c r="G2619" s="170">
        <v>6.23611</v>
      </c>
      <c r="H2619">
        <v>5.1022800000000004</v>
      </c>
      <c r="I2619" s="170">
        <v>1.3305000000000001E-5</v>
      </c>
      <c r="L2619" s="170"/>
      <c r="M2619" s="183">
        <v>0</v>
      </c>
      <c r="N2619" s="111">
        <v>6.23611</v>
      </c>
      <c r="O2619">
        <v>5.1022800000000004</v>
      </c>
      <c r="P2619" s="170">
        <v>1.5062E-9</v>
      </c>
      <c r="Q2619" s="170"/>
      <c r="R2619">
        <v>0</v>
      </c>
      <c r="S2619">
        <v>6.23611</v>
      </c>
      <c r="T2619">
        <v>5.1022800000000004</v>
      </c>
      <c r="U2619" s="170">
        <v>1.8343999999999999E-4</v>
      </c>
    </row>
    <row r="2620" spans="1:21" x14ac:dyDescent="0.25">
      <c r="A2620">
        <v>0</v>
      </c>
      <c r="B2620" s="170">
        <v>6.23611</v>
      </c>
      <c r="C2620" s="170">
        <v>5.2912499999999998</v>
      </c>
      <c r="D2620" s="180">
        <v>6.4232000000000001E-10</v>
      </c>
      <c r="F2620">
        <v>0</v>
      </c>
      <c r="G2620" s="170">
        <v>6.23611</v>
      </c>
      <c r="H2620">
        <v>5.2912499999999998</v>
      </c>
      <c r="I2620" s="170">
        <v>1.0874E-5</v>
      </c>
      <c r="L2620" s="170"/>
      <c r="M2620" s="183">
        <v>0</v>
      </c>
      <c r="N2620" s="111">
        <v>6.23611</v>
      </c>
      <c r="O2620">
        <v>5.2912499999999998</v>
      </c>
      <c r="P2620" s="170">
        <v>1.3078E-9</v>
      </c>
      <c r="Q2620" s="170"/>
      <c r="R2620">
        <v>0</v>
      </c>
      <c r="S2620">
        <v>6.23611</v>
      </c>
      <c r="T2620">
        <v>5.2912499999999998</v>
      </c>
      <c r="U2620" s="170">
        <v>1.7657999999999999E-4</v>
      </c>
    </row>
    <row r="2621" spans="1:21" x14ac:dyDescent="0.25">
      <c r="A2621">
        <v>0</v>
      </c>
      <c r="B2621" s="170">
        <v>6.23611</v>
      </c>
      <c r="C2621" s="170">
        <v>5.4802200000000001</v>
      </c>
      <c r="D2621" s="180">
        <v>5.2020000000000002E-10</v>
      </c>
      <c r="F2621">
        <v>0</v>
      </c>
      <c r="G2621" s="170">
        <v>6.23611</v>
      </c>
      <c r="H2621">
        <v>5.4802200000000001</v>
      </c>
      <c r="I2621" s="170">
        <v>8.8218000000000008E-6</v>
      </c>
      <c r="L2621" s="170"/>
      <c r="M2621" s="183">
        <v>0</v>
      </c>
      <c r="N2621" s="111">
        <v>6.23611</v>
      </c>
      <c r="O2621">
        <v>5.4802200000000001</v>
      </c>
      <c r="P2621" s="170">
        <v>1.1356999999999999E-9</v>
      </c>
      <c r="Q2621" s="170"/>
      <c r="R2621">
        <v>0</v>
      </c>
      <c r="S2621">
        <v>6.23611</v>
      </c>
      <c r="T2621">
        <v>5.4802200000000001</v>
      </c>
      <c r="U2621" s="170">
        <v>1.6958000000000001E-4</v>
      </c>
    </row>
    <row r="2622" spans="1:21" x14ac:dyDescent="0.25">
      <c r="A2622">
        <v>0</v>
      </c>
      <c r="B2622" s="170">
        <v>6.23611</v>
      </c>
      <c r="C2622" s="170">
        <v>5.6691900000000004</v>
      </c>
      <c r="D2622" s="180">
        <v>4.1841000000000001E-10</v>
      </c>
      <c r="F2622">
        <v>0</v>
      </c>
      <c r="G2622" s="170">
        <v>6.23611</v>
      </c>
      <c r="H2622">
        <v>5.6691900000000004</v>
      </c>
      <c r="I2622" s="170">
        <v>7.1045000000000003E-6</v>
      </c>
      <c r="L2622" s="170"/>
      <c r="M2622" s="183">
        <v>0</v>
      </c>
      <c r="N2622" s="111">
        <v>6.23611</v>
      </c>
      <c r="O2622">
        <v>5.6691900000000004</v>
      </c>
      <c r="P2622" s="170">
        <v>9.8694999999999999E-10</v>
      </c>
      <c r="Q2622" s="170"/>
      <c r="R2622">
        <v>0</v>
      </c>
      <c r="S2622">
        <v>6.23611</v>
      </c>
      <c r="T2622">
        <v>5.6691900000000004</v>
      </c>
      <c r="U2622" s="170">
        <v>1.6248E-4</v>
      </c>
    </row>
    <row r="2623" spans="1:21" x14ac:dyDescent="0.25">
      <c r="A2623">
        <v>0</v>
      </c>
      <c r="B2623" s="170">
        <v>6.23611</v>
      </c>
      <c r="C2623" s="170">
        <v>5.8581700000000003</v>
      </c>
      <c r="D2623" s="180">
        <v>3.3417999999999998E-10</v>
      </c>
      <c r="F2623">
        <v>0</v>
      </c>
      <c r="G2623" s="170">
        <v>6.23611</v>
      </c>
      <c r="H2623">
        <v>5.8581700000000003</v>
      </c>
      <c r="I2623" s="170">
        <v>5.6797E-6</v>
      </c>
      <c r="L2623" s="170"/>
      <c r="M2623" s="183">
        <v>0</v>
      </c>
      <c r="N2623" s="111">
        <v>6.23611</v>
      </c>
      <c r="O2623">
        <v>5.8581700000000003</v>
      </c>
      <c r="P2623" s="170">
        <v>8.5872999999999999E-10</v>
      </c>
      <c r="Q2623" s="170"/>
      <c r="R2623">
        <v>0</v>
      </c>
      <c r="S2623">
        <v>6.23611</v>
      </c>
      <c r="T2623">
        <v>5.8581700000000003</v>
      </c>
      <c r="U2623" s="170">
        <v>1.5531E-4</v>
      </c>
    </row>
    <row r="2624" spans="1:21" x14ac:dyDescent="0.25">
      <c r="A2624">
        <v>0</v>
      </c>
      <c r="B2624" s="170">
        <v>6.23611</v>
      </c>
      <c r="C2624" s="170">
        <v>6.0471399999999997</v>
      </c>
      <c r="D2624" s="180">
        <v>2.6501999999999998E-10</v>
      </c>
      <c r="F2624">
        <v>0</v>
      </c>
      <c r="G2624" s="170">
        <v>6.23611</v>
      </c>
      <c r="H2624">
        <v>6.0471399999999997</v>
      </c>
      <c r="I2624" s="170">
        <v>4.5074000000000002E-6</v>
      </c>
      <c r="L2624" s="170"/>
      <c r="M2624" s="183">
        <v>0</v>
      </c>
      <c r="N2624" s="111">
        <v>6.23611</v>
      </c>
      <c r="O2624">
        <v>6.0471399999999997</v>
      </c>
      <c r="P2624" s="170">
        <v>7.4847E-10</v>
      </c>
      <c r="Q2624" s="170"/>
      <c r="R2624">
        <v>0</v>
      </c>
      <c r="S2624">
        <v>6.23611</v>
      </c>
      <c r="T2624">
        <v>6.0471399999999997</v>
      </c>
      <c r="U2624" s="170">
        <v>1.4810999999999999E-4</v>
      </c>
    </row>
    <row r="2625" spans="1:21" x14ac:dyDescent="0.25">
      <c r="A2625">
        <v>0</v>
      </c>
      <c r="B2625" s="170">
        <v>6.23611</v>
      </c>
      <c r="C2625" s="170">
        <v>6.23611</v>
      </c>
      <c r="D2625" s="180">
        <v>2.0868E-10</v>
      </c>
      <c r="F2625">
        <v>0</v>
      </c>
      <c r="G2625" s="170">
        <v>6.23611</v>
      </c>
      <c r="H2625">
        <v>6.23611</v>
      </c>
      <c r="I2625" s="170">
        <v>3.5509000000000002E-6</v>
      </c>
      <c r="L2625" s="170"/>
      <c r="M2625" s="183">
        <v>0</v>
      </c>
      <c r="N2625" s="111">
        <v>6.23611</v>
      </c>
      <c r="O2625">
        <v>6.23611</v>
      </c>
      <c r="P2625" s="170">
        <v>6.5382000000000002E-10</v>
      </c>
      <c r="Q2625" s="170"/>
      <c r="R2625">
        <v>0</v>
      </c>
      <c r="S2625">
        <v>6.23611</v>
      </c>
      <c r="T2625">
        <v>6.23611</v>
      </c>
      <c r="U2625" s="170">
        <v>1.4091E-4</v>
      </c>
    </row>
    <row r="2626" spans="1:21" x14ac:dyDescent="0.25">
      <c r="A2626">
        <v>0</v>
      </c>
      <c r="B2626" s="170">
        <v>6.23611</v>
      </c>
      <c r="C2626" s="170">
        <v>6.42509</v>
      </c>
      <c r="D2626" s="180">
        <v>1.6313000000000001E-10</v>
      </c>
      <c r="F2626">
        <v>0</v>
      </c>
      <c r="G2626" s="170">
        <v>6.23611</v>
      </c>
      <c r="H2626">
        <v>6.42509</v>
      </c>
      <c r="I2626" s="170">
        <v>2.7769E-6</v>
      </c>
      <c r="L2626" s="170"/>
      <c r="M2626" s="183">
        <v>0</v>
      </c>
      <c r="N2626" s="111">
        <v>6.23611</v>
      </c>
      <c r="O2626">
        <v>6.42509</v>
      </c>
      <c r="P2626" s="170">
        <v>5.7264999999999998E-10</v>
      </c>
      <c r="Q2626" s="170"/>
      <c r="R2626">
        <v>0</v>
      </c>
      <c r="S2626">
        <v>6.23611</v>
      </c>
      <c r="T2626">
        <v>6.42509</v>
      </c>
      <c r="U2626" s="170">
        <v>1.3374E-4</v>
      </c>
    </row>
    <row r="2627" spans="1:21" x14ac:dyDescent="0.25">
      <c r="A2627">
        <v>0</v>
      </c>
      <c r="B2627" s="170">
        <v>6.23611</v>
      </c>
      <c r="C2627" s="170">
        <v>6.6140600000000003</v>
      </c>
      <c r="D2627" s="180">
        <v>1.2660999999999999E-10</v>
      </c>
      <c r="F2627">
        <v>0</v>
      </c>
      <c r="G2627" s="170">
        <v>6.23611</v>
      </c>
      <c r="H2627">
        <v>6.6140600000000003</v>
      </c>
      <c r="I2627" s="170">
        <v>2.1557E-6</v>
      </c>
      <c r="L2627" s="170"/>
      <c r="M2627" s="183">
        <v>0</v>
      </c>
      <c r="N2627" s="111">
        <v>6.23611</v>
      </c>
      <c r="O2627">
        <v>6.6140600000000003</v>
      </c>
      <c r="P2627" s="170">
        <v>5.0305000000000004E-10</v>
      </c>
      <c r="Q2627" s="170"/>
      <c r="R2627">
        <v>0</v>
      </c>
      <c r="S2627">
        <v>6.23611</v>
      </c>
      <c r="T2627">
        <v>6.6140600000000003</v>
      </c>
      <c r="U2627" s="170">
        <v>1.2664999999999999E-4</v>
      </c>
    </row>
    <row r="2628" spans="1:21" x14ac:dyDescent="0.25">
      <c r="A2628">
        <v>0</v>
      </c>
      <c r="B2628" s="170">
        <v>6.23611</v>
      </c>
      <c r="C2628" s="170">
        <v>6.8030299999999997</v>
      </c>
      <c r="D2628" s="180">
        <v>9.7553999999999997E-11</v>
      </c>
      <c r="F2628">
        <v>0</v>
      </c>
      <c r="G2628" s="170">
        <v>6.23611</v>
      </c>
      <c r="H2628">
        <v>6.8030299999999997</v>
      </c>
      <c r="I2628" s="170">
        <v>1.6613000000000001E-6</v>
      </c>
      <c r="L2628" s="170"/>
      <c r="M2628" s="183">
        <v>0</v>
      </c>
      <c r="N2628" s="111">
        <v>6.23611</v>
      </c>
      <c r="O2628">
        <v>6.8030299999999997</v>
      </c>
      <c r="P2628" s="170">
        <v>4.4333999999999999E-10</v>
      </c>
      <c r="Q2628" s="170"/>
      <c r="R2628">
        <v>0</v>
      </c>
      <c r="S2628">
        <v>6.23611</v>
      </c>
      <c r="T2628">
        <v>6.8030299999999997</v>
      </c>
      <c r="U2628" s="170">
        <v>1.1964999999999999E-4</v>
      </c>
    </row>
    <row r="2629" spans="1:21" x14ac:dyDescent="0.25">
      <c r="A2629">
        <v>0</v>
      </c>
      <c r="B2629" s="170">
        <v>6.23611</v>
      </c>
      <c r="C2629" s="170">
        <v>6.9920099999999996</v>
      </c>
      <c r="D2629" s="180">
        <v>7.4619999999999997E-11</v>
      </c>
      <c r="F2629">
        <v>0</v>
      </c>
      <c r="G2629" s="170">
        <v>6.23611</v>
      </c>
      <c r="H2629">
        <v>6.9920099999999996</v>
      </c>
      <c r="I2629" s="170">
        <v>1.2709E-6</v>
      </c>
      <c r="L2629" s="170"/>
      <c r="M2629" s="183">
        <v>0</v>
      </c>
      <c r="N2629" s="111">
        <v>6.23611</v>
      </c>
      <c r="O2629">
        <v>6.9920099999999996</v>
      </c>
      <c r="P2629" s="170">
        <v>3.9204000000000002E-10</v>
      </c>
      <c r="Q2629" s="170"/>
      <c r="R2629">
        <v>0</v>
      </c>
      <c r="S2629">
        <v>6.23611</v>
      </c>
      <c r="T2629">
        <v>6.9920099999999996</v>
      </c>
      <c r="U2629" s="170">
        <v>1.1278E-4</v>
      </c>
    </row>
    <row r="2630" spans="1:21" x14ac:dyDescent="0.25">
      <c r="A2630">
        <v>0</v>
      </c>
      <c r="B2630" s="170">
        <v>6.23611</v>
      </c>
      <c r="C2630" s="170">
        <v>7.1809799999999999</v>
      </c>
      <c r="D2630" s="180">
        <v>5.6661999999999999E-11</v>
      </c>
      <c r="F2630">
        <v>0</v>
      </c>
      <c r="G2630" s="170">
        <v>6.23611</v>
      </c>
      <c r="H2630">
        <v>7.1809799999999999</v>
      </c>
      <c r="I2630" s="170">
        <v>9.6510999999999994E-7</v>
      </c>
      <c r="L2630" s="170"/>
      <c r="M2630" s="183">
        <v>0</v>
      </c>
      <c r="N2630" s="111">
        <v>6.23611</v>
      </c>
      <c r="O2630">
        <v>7.1809799999999999</v>
      </c>
      <c r="P2630" s="170">
        <v>3.4785999999999998E-10</v>
      </c>
      <c r="Q2630" s="170"/>
      <c r="R2630">
        <v>0</v>
      </c>
      <c r="S2630">
        <v>6.23611</v>
      </c>
      <c r="T2630">
        <v>7.1809799999999999</v>
      </c>
      <c r="U2630" s="170">
        <v>1.0605E-4</v>
      </c>
    </row>
    <row r="2631" spans="1:21" x14ac:dyDescent="0.25">
      <c r="A2631">
        <v>0</v>
      </c>
      <c r="B2631" s="170">
        <v>6.23611</v>
      </c>
      <c r="C2631" s="170">
        <v>7.3699500000000002</v>
      </c>
      <c r="D2631" s="180">
        <v>4.2713E-11</v>
      </c>
      <c r="F2631">
        <v>0</v>
      </c>
      <c r="G2631" s="170">
        <v>6.23611</v>
      </c>
      <c r="H2631">
        <v>7.3699500000000002</v>
      </c>
      <c r="I2631" s="170">
        <v>7.2755000000000003E-7</v>
      </c>
      <c r="L2631" s="170"/>
      <c r="M2631" s="183">
        <v>0</v>
      </c>
      <c r="N2631" s="111">
        <v>6.23611</v>
      </c>
      <c r="O2631">
        <v>7.3699500000000002</v>
      </c>
      <c r="P2631" s="170">
        <v>3.0968999999999999E-10</v>
      </c>
      <c r="Q2631" s="170"/>
      <c r="R2631">
        <v>0</v>
      </c>
      <c r="S2631">
        <v>6.23611</v>
      </c>
      <c r="T2631">
        <v>7.3699500000000002</v>
      </c>
      <c r="U2631" s="170">
        <v>9.9506000000000006E-5</v>
      </c>
    </row>
    <row r="2632" spans="1:21" x14ac:dyDescent="0.25">
      <c r="A2632">
        <v>0</v>
      </c>
      <c r="B2632" s="170">
        <v>6.23611</v>
      </c>
      <c r="C2632" s="170">
        <v>7.5589199999999996</v>
      </c>
      <c r="D2632" s="180">
        <v>3.1962000000000003E-11</v>
      </c>
      <c r="F2632">
        <v>0</v>
      </c>
      <c r="G2632" s="170">
        <v>6.23611</v>
      </c>
      <c r="H2632">
        <v>7.5589199999999996</v>
      </c>
      <c r="I2632" s="170">
        <v>5.4445000000000003E-7</v>
      </c>
      <c r="L2632" s="170"/>
      <c r="M2632" s="183">
        <v>0</v>
      </c>
      <c r="N2632" s="111">
        <v>6.23611</v>
      </c>
      <c r="O2632">
        <v>7.5589199999999996</v>
      </c>
      <c r="P2632" s="170">
        <v>2.7660000000000001E-10</v>
      </c>
      <c r="Q2632" s="170"/>
      <c r="R2632">
        <v>0</v>
      </c>
      <c r="S2632">
        <v>6.23611</v>
      </c>
      <c r="T2632">
        <v>7.5589199999999996</v>
      </c>
      <c r="U2632" s="170">
        <v>9.3152999999999994E-5</v>
      </c>
    </row>
    <row r="2633" spans="1:21" x14ac:dyDescent="0.25">
      <c r="A2633">
        <v>0</v>
      </c>
      <c r="B2633" s="170">
        <v>6.23611</v>
      </c>
      <c r="C2633" s="170">
        <v>7.7478999999999996</v>
      </c>
      <c r="D2633" s="180">
        <v>2.3743E-11</v>
      </c>
      <c r="F2633">
        <v>0</v>
      </c>
      <c r="G2633" s="170">
        <v>6.23611</v>
      </c>
      <c r="H2633">
        <v>7.7478999999999996</v>
      </c>
      <c r="I2633" s="170">
        <v>4.0445E-7</v>
      </c>
      <c r="L2633" s="170"/>
      <c r="M2633" s="183">
        <v>0</v>
      </c>
      <c r="N2633" s="111">
        <v>6.23611</v>
      </c>
      <c r="O2633">
        <v>7.7478999999999996</v>
      </c>
      <c r="P2633" s="170">
        <v>2.4777000000000001E-10</v>
      </c>
      <c r="Q2633" s="170"/>
      <c r="R2633">
        <v>0</v>
      </c>
      <c r="S2633">
        <v>6.23611</v>
      </c>
      <c r="T2633">
        <v>7.7478999999999996</v>
      </c>
      <c r="U2633" s="170">
        <v>8.7009999999999995E-5</v>
      </c>
    </row>
    <row r="2634" spans="1:21" x14ac:dyDescent="0.25">
      <c r="A2634">
        <v>0</v>
      </c>
      <c r="B2634" s="170">
        <v>6.23611</v>
      </c>
      <c r="C2634" s="170">
        <v>7.9368699999999999</v>
      </c>
      <c r="D2634" s="180">
        <v>1.7509000000000001E-11</v>
      </c>
      <c r="F2634">
        <v>0</v>
      </c>
      <c r="G2634" s="170">
        <v>6.23611</v>
      </c>
      <c r="H2634">
        <v>7.9368699999999999</v>
      </c>
      <c r="I2634" s="170">
        <v>2.9826000000000003E-7</v>
      </c>
      <c r="L2634" s="170"/>
      <c r="M2634" s="183">
        <v>0</v>
      </c>
      <c r="N2634" s="111">
        <v>6.23611</v>
      </c>
      <c r="O2634">
        <v>7.9368699999999999</v>
      </c>
      <c r="P2634" s="170">
        <v>2.2253999999999999E-10</v>
      </c>
      <c r="Q2634" s="170"/>
      <c r="R2634">
        <v>0</v>
      </c>
      <c r="S2634">
        <v>6.23611</v>
      </c>
      <c r="T2634">
        <v>7.9368699999999999</v>
      </c>
      <c r="U2634" s="170">
        <v>8.1094000000000007E-5</v>
      </c>
    </row>
    <row r="2635" spans="1:21" x14ac:dyDescent="0.25">
      <c r="A2635">
        <v>0</v>
      </c>
      <c r="B2635" s="170">
        <v>6.23611</v>
      </c>
      <c r="C2635" s="170">
        <v>8.1258400000000002</v>
      </c>
      <c r="D2635" s="180">
        <v>1.2816999999999999E-11</v>
      </c>
      <c r="F2635">
        <v>0</v>
      </c>
      <c r="G2635" s="170">
        <v>6.23611</v>
      </c>
      <c r="H2635">
        <v>8.1258400000000002</v>
      </c>
      <c r="I2635" s="170">
        <v>2.1834000000000001E-7</v>
      </c>
      <c r="L2635" s="170"/>
      <c r="M2635" s="183">
        <v>0</v>
      </c>
      <c r="N2635" s="111">
        <v>6.23611</v>
      </c>
      <c r="O2635">
        <v>8.1258400000000002</v>
      </c>
      <c r="P2635" s="170">
        <v>2.0034E-10</v>
      </c>
      <c r="Q2635" s="170"/>
      <c r="R2635">
        <v>0</v>
      </c>
      <c r="S2635">
        <v>6.23611</v>
      </c>
      <c r="T2635">
        <v>8.1258400000000002</v>
      </c>
      <c r="U2635" s="170">
        <v>7.5414999999999995E-5</v>
      </c>
    </row>
    <row r="2636" spans="1:21" x14ac:dyDescent="0.25">
      <c r="A2636">
        <v>0</v>
      </c>
      <c r="B2636" s="170">
        <v>6.23611</v>
      </c>
      <c r="C2636" s="170">
        <v>8.3148199999999992</v>
      </c>
      <c r="D2636" s="180">
        <v>9.3139000000000005E-12</v>
      </c>
      <c r="F2636">
        <v>0</v>
      </c>
      <c r="G2636" s="170">
        <v>6.23611</v>
      </c>
      <c r="H2636">
        <v>8.3148199999999992</v>
      </c>
      <c r="I2636" s="170">
        <v>1.5865999999999999E-7</v>
      </c>
      <c r="L2636" s="170"/>
      <c r="M2636" s="183">
        <v>0</v>
      </c>
      <c r="N2636" s="111">
        <v>6.23611</v>
      </c>
      <c r="O2636">
        <v>8.3148199999999992</v>
      </c>
      <c r="P2636" s="170">
        <v>1.8070000000000001E-10</v>
      </c>
      <c r="Q2636" s="170"/>
      <c r="R2636">
        <v>0</v>
      </c>
      <c r="S2636">
        <v>6.23611</v>
      </c>
      <c r="T2636">
        <v>8.3148199999999992</v>
      </c>
      <c r="U2636" s="170">
        <v>6.9981999999999995E-5</v>
      </c>
    </row>
    <row r="2637" spans="1:21" x14ac:dyDescent="0.25">
      <c r="A2637">
        <v>0</v>
      </c>
      <c r="B2637" s="170">
        <v>6.23611</v>
      </c>
      <c r="C2637" s="170">
        <v>8.5037900000000004</v>
      </c>
      <c r="D2637" s="180">
        <v>6.7188E-12</v>
      </c>
      <c r="F2637">
        <v>0</v>
      </c>
      <c r="G2637" s="170">
        <v>6.23611</v>
      </c>
      <c r="H2637">
        <v>8.5037900000000004</v>
      </c>
      <c r="I2637" s="170">
        <v>1.1445999999999999E-7</v>
      </c>
      <c r="L2637" s="170"/>
      <c r="M2637" s="183">
        <v>0</v>
      </c>
      <c r="N2637" s="111">
        <v>6.23611</v>
      </c>
      <c r="O2637">
        <v>8.5037900000000004</v>
      </c>
      <c r="P2637" s="170">
        <v>1.6325E-10</v>
      </c>
      <c r="Q2637" s="170"/>
      <c r="R2637">
        <v>0</v>
      </c>
      <c r="S2637">
        <v>6.23611</v>
      </c>
      <c r="T2637">
        <v>8.5037900000000004</v>
      </c>
      <c r="U2637" s="170">
        <v>6.4801999999999994E-5</v>
      </c>
    </row>
    <row r="2638" spans="1:21" x14ac:dyDescent="0.25">
      <c r="A2638">
        <v>0</v>
      </c>
      <c r="B2638" s="170">
        <v>6.23611</v>
      </c>
      <c r="C2638" s="170">
        <v>8.6927599999999998</v>
      </c>
      <c r="D2638" s="180">
        <v>4.8112999999999999E-12</v>
      </c>
      <c r="F2638">
        <v>0</v>
      </c>
      <c r="G2638" s="170">
        <v>6.23611</v>
      </c>
      <c r="H2638">
        <v>8.6927599999999998</v>
      </c>
      <c r="I2638" s="170">
        <v>8.1962000000000003E-8</v>
      </c>
      <c r="L2638" s="170"/>
      <c r="M2638" s="183">
        <v>0</v>
      </c>
      <c r="N2638" s="111">
        <v>6.23611</v>
      </c>
      <c r="O2638">
        <v>8.6927599999999998</v>
      </c>
      <c r="P2638" s="170">
        <v>1.4765E-10</v>
      </c>
      <c r="Q2638" s="170"/>
      <c r="R2638">
        <v>0</v>
      </c>
      <c r="S2638">
        <v>6.23611</v>
      </c>
      <c r="T2638">
        <v>8.6927599999999998</v>
      </c>
      <c r="U2638" s="170">
        <v>5.9877999999999998E-5</v>
      </c>
    </row>
    <row r="2639" spans="1:21" x14ac:dyDescent="0.25">
      <c r="A2639">
        <v>0</v>
      </c>
      <c r="B2639" s="170">
        <v>6.23611</v>
      </c>
      <c r="C2639" s="170">
        <v>8.8817400000000006</v>
      </c>
      <c r="D2639" s="180">
        <v>3.4201999999999999E-12</v>
      </c>
      <c r="F2639">
        <v>0</v>
      </c>
      <c r="G2639" s="170">
        <v>6.23611</v>
      </c>
      <c r="H2639">
        <v>8.8817400000000006</v>
      </c>
      <c r="I2639" s="170">
        <v>5.8263999999999998E-8</v>
      </c>
      <c r="L2639" s="170"/>
      <c r="M2639" s="183">
        <v>0</v>
      </c>
      <c r="N2639" s="111">
        <v>6.23611</v>
      </c>
      <c r="O2639">
        <v>8.8817400000000006</v>
      </c>
      <c r="P2639" s="170">
        <v>1.3366999999999999E-10</v>
      </c>
      <c r="Q2639" s="170"/>
      <c r="R2639">
        <v>0</v>
      </c>
      <c r="S2639">
        <v>6.23611</v>
      </c>
      <c r="T2639">
        <v>8.8817400000000006</v>
      </c>
      <c r="U2639" s="170">
        <v>5.5213000000000001E-5</v>
      </c>
    </row>
    <row r="2640" spans="1:21" x14ac:dyDescent="0.25">
      <c r="A2640">
        <v>0</v>
      </c>
      <c r="B2640" s="170">
        <v>6.23611</v>
      </c>
      <c r="C2640" s="170">
        <v>9.0707100000000001</v>
      </c>
      <c r="D2640" s="180">
        <v>2.4135000000000002E-12</v>
      </c>
      <c r="F2640">
        <v>0</v>
      </c>
      <c r="G2640" s="170">
        <v>6.23611</v>
      </c>
      <c r="H2640">
        <v>9.0707100000000001</v>
      </c>
      <c r="I2640" s="170">
        <v>4.1115000000000001E-8</v>
      </c>
      <c r="L2640" s="170"/>
      <c r="M2640" s="183">
        <v>0</v>
      </c>
      <c r="N2640" s="111">
        <v>6.23611</v>
      </c>
      <c r="O2640">
        <v>9.0707100000000001</v>
      </c>
      <c r="P2640" s="170">
        <v>1.2105999999999999E-10</v>
      </c>
      <c r="Q2640" s="170"/>
      <c r="R2640">
        <v>0</v>
      </c>
      <c r="S2640">
        <v>6.23611</v>
      </c>
      <c r="T2640">
        <v>9.0707100000000001</v>
      </c>
      <c r="U2640" s="170">
        <v>5.0807000000000003E-5</v>
      </c>
    </row>
    <row r="2641" spans="1:21" x14ac:dyDescent="0.25">
      <c r="A2641">
        <v>0</v>
      </c>
      <c r="B2641" s="170">
        <v>6.23611</v>
      </c>
      <c r="C2641" s="170">
        <v>9.2596799999999995</v>
      </c>
      <c r="D2641" s="180">
        <v>1.6907000000000001E-12</v>
      </c>
      <c r="F2641">
        <v>0</v>
      </c>
      <c r="G2641" s="170">
        <v>6.23611</v>
      </c>
      <c r="H2641">
        <v>9.2596799999999995</v>
      </c>
      <c r="I2641" s="170">
        <v>2.8801000000000001E-8</v>
      </c>
      <c r="L2641" s="170"/>
      <c r="M2641" s="183">
        <v>0</v>
      </c>
      <c r="N2641" s="111">
        <v>6.23611</v>
      </c>
      <c r="O2641">
        <v>9.2596799999999995</v>
      </c>
      <c r="P2641" s="170">
        <v>1.0966999999999999E-10</v>
      </c>
      <c r="Q2641" s="170"/>
      <c r="R2641">
        <v>0</v>
      </c>
      <c r="S2641">
        <v>6.23611</v>
      </c>
      <c r="T2641">
        <v>9.2596799999999995</v>
      </c>
      <c r="U2641" s="170">
        <v>4.6656000000000002E-5</v>
      </c>
    </row>
    <row r="2642" spans="1:21" x14ac:dyDescent="0.25">
      <c r="A2642">
        <v>0</v>
      </c>
      <c r="B2642" s="170">
        <v>6.42509</v>
      </c>
      <c r="C2642" s="170">
        <v>-1.8897299999999999</v>
      </c>
      <c r="D2642" s="180">
        <v>7.4317999999999999E-9</v>
      </c>
      <c r="F2642">
        <v>0</v>
      </c>
      <c r="G2642" s="170">
        <v>6.42509</v>
      </c>
      <c r="H2642">
        <v>-1.8897299999999999</v>
      </c>
      <c r="I2642" s="170">
        <v>1.0441E-4</v>
      </c>
      <c r="L2642" s="170"/>
      <c r="M2642" s="183">
        <v>0</v>
      </c>
      <c r="N2642" s="111">
        <v>6.42509</v>
      </c>
      <c r="O2642">
        <v>-1.8897299999999999</v>
      </c>
      <c r="P2642" s="170">
        <v>9.1524E-9</v>
      </c>
      <c r="Q2642" s="170"/>
      <c r="R2642">
        <v>0</v>
      </c>
      <c r="S2642">
        <v>6.42509</v>
      </c>
      <c r="T2642">
        <v>-1.8897299999999999</v>
      </c>
      <c r="U2642" s="170">
        <v>2.5102000000000002E-4</v>
      </c>
    </row>
    <row r="2643" spans="1:21" x14ac:dyDescent="0.25">
      <c r="A2643">
        <v>0</v>
      </c>
      <c r="B2643" s="170">
        <v>6.42509</v>
      </c>
      <c r="C2643" s="170">
        <v>-1.70075</v>
      </c>
      <c r="D2643" s="180">
        <v>8.1333999999999992E-9</v>
      </c>
      <c r="F2643">
        <v>0</v>
      </c>
      <c r="G2643" s="170">
        <v>6.42509</v>
      </c>
      <c r="H2643">
        <v>-1.70075</v>
      </c>
      <c r="I2643" s="170">
        <v>1.1192E-4</v>
      </c>
      <c r="L2643" s="170"/>
      <c r="M2643" s="183">
        <v>0</v>
      </c>
      <c r="N2643" s="111">
        <v>6.42509</v>
      </c>
      <c r="O2643">
        <v>-1.70075</v>
      </c>
      <c r="P2643" s="170">
        <v>9.9108999999999998E-9</v>
      </c>
      <c r="Q2643" s="170"/>
      <c r="R2643">
        <v>0</v>
      </c>
      <c r="S2643">
        <v>6.42509</v>
      </c>
      <c r="T2643">
        <v>-1.70075</v>
      </c>
      <c r="U2643" s="170">
        <v>2.5282000000000001E-4</v>
      </c>
    </row>
    <row r="2644" spans="1:21" x14ac:dyDescent="0.25">
      <c r="A2644">
        <v>0</v>
      </c>
      <c r="B2644" s="170">
        <v>6.42509</v>
      </c>
      <c r="C2644" s="170">
        <v>-1.5117799999999999</v>
      </c>
      <c r="D2644" s="180">
        <v>8.8326000000000003E-9</v>
      </c>
      <c r="F2644">
        <v>0</v>
      </c>
      <c r="G2644" s="170">
        <v>6.42509</v>
      </c>
      <c r="H2644">
        <v>-1.5117799999999999</v>
      </c>
      <c r="I2644" s="170">
        <v>1.1909E-4</v>
      </c>
      <c r="L2644" s="170"/>
      <c r="M2644" s="183">
        <v>0</v>
      </c>
      <c r="N2644" s="111">
        <v>6.42509</v>
      </c>
      <c r="O2644">
        <v>-1.5117799999999999</v>
      </c>
      <c r="P2644" s="170">
        <v>1.0662999999999999E-8</v>
      </c>
      <c r="Q2644" s="170"/>
      <c r="R2644">
        <v>0</v>
      </c>
      <c r="S2644">
        <v>6.42509</v>
      </c>
      <c r="T2644">
        <v>-1.5117799999999999</v>
      </c>
      <c r="U2644" s="170">
        <v>2.5437000000000002E-4</v>
      </c>
    </row>
    <row r="2645" spans="1:21" x14ac:dyDescent="0.25">
      <c r="A2645">
        <v>0</v>
      </c>
      <c r="B2645" s="170">
        <v>6.42509</v>
      </c>
      <c r="C2645" s="170">
        <v>-1.32281</v>
      </c>
      <c r="D2645" s="180">
        <v>9.5134999999999995E-9</v>
      </c>
      <c r="F2645">
        <v>0</v>
      </c>
      <c r="G2645" s="170">
        <v>6.42509</v>
      </c>
      <c r="H2645">
        <v>-1.32281</v>
      </c>
      <c r="I2645" s="170">
        <v>1.2579999999999999E-4</v>
      </c>
      <c r="L2645" s="170"/>
      <c r="M2645" s="183">
        <v>0</v>
      </c>
      <c r="N2645" s="111">
        <v>6.42509</v>
      </c>
      <c r="O2645">
        <v>-1.32281</v>
      </c>
      <c r="P2645" s="170">
        <v>1.1390999999999999E-8</v>
      </c>
      <c r="Q2645" s="170"/>
      <c r="R2645">
        <v>0</v>
      </c>
      <c r="S2645">
        <v>6.42509</v>
      </c>
      <c r="T2645">
        <v>-1.32281</v>
      </c>
      <c r="U2645" s="170">
        <v>2.5568999999999999E-4</v>
      </c>
    </row>
    <row r="2646" spans="1:21" x14ac:dyDescent="0.25">
      <c r="A2646">
        <v>0</v>
      </c>
      <c r="B2646" s="170">
        <v>6.42509</v>
      </c>
      <c r="C2646" s="170">
        <v>-1.1338299999999999</v>
      </c>
      <c r="D2646" s="180">
        <v>1.0158000000000001E-8</v>
      </c>
      <c r="F2646">
        <v>0</v>
      </c>
      <c r="G2646" s="170">
        <v>6.42509</v>
      </c>
      <c r="H2646">
        <v>-1.1338299999999999</v>
      </c>
      <c r="I2646" s="170">
        <v>1.3192E-4</v>
      </c>
      <c r="L2646" s="170"/>
      <c r="M2646" s="183">
        <v>0</v>
      </c>
      <c r="N2646" s="111">
        <v>6.42509</v>
      </c>
      <c r="O2646">
        <v>-1.1338299999999999</v>
      </c>
      <c r="P2646" s="170">
        <v>1.2078000000000001E-8</v>
      </c>
      <c r="Q2646" s="170"/>
      <c r="R2646">
        <v>0</v>
      </c>
      <c r="S2646">
        <v>6.42509</v>
      </c>
      <c r="T2646">
        <v>-1.1338299999999999</v>
      </c>
      <c r="U2646" s="170">
        <v>2.5680000000000001E-4</v>
      </c>
    </row>
    <row r="2647" spans="1:21" x14ac:dyDescent="0.25">
      <c r="A2647">
        <v>0</v>
      </c>
      <c r="B2647" s="170">
        <v>6.42509</v>
      </c>
      <c r="C2647" s="170">
        <v>-0.94486000000000003</v>
      </c>
      <c r="D2647" s="180">
        <v>1.0748E-8</v>
      </c>
      <c r="F2647">
        <v>0</v>
      </c>
      <c r="G2647" s="170">
        <v>6.42509</v>
      </c>
      <c r="H2647">
        <v>-0.94486000000000003</v>
      </c>
      <c r="I2647" s="170">
        <v>1.3731999999999999E-4</v>
      </c>
      <c r="L2647" s="170"/>
      <c r="M2647" s="183">
        <v>0</v>
      </c>
      <c r="N2647" s="111">
        <v>6.42509</v>
      </c>
      <c r="O2647">
        <v>-0.94486000000000003</v>
      </c>
      <c r="P2647" s="170">
        <v>1.2705E-8</v>
      </c>
      <c r="Q2647" s="170"/>
      <c r="R2647">
        <v>0</v>
      </c>
      <c r="S2647">
        <v>6.42509</v>
      </c>
      <c r="T2647">
        <v>-0.94486000000000003</v>
      </c>
      <c r="U2647" s="170">
        <v>2.5771000000000002E-4</v>
      </c>
    </row>
    <row r="2648" spans="1:21" x14ac:dyDescent="0.25">
      <c r="A2648">
        <v>0</v>
      </c>
      <c r="B2648" s="170">
        <v>6.42509</v>
      </c>
      <c r="C2648" s="170">
        <v>-0.75588999999999995</v>
      </c>
      <c r="D2648" s="180">
        <v>1.1263E-8</v>
      </c>
      <c r="F2648">
        <v>0</v>
      </c>
      <c r="G2648" s="170">
        <v>6.42509</v>
      </c>
      <c r="H2648">
        <v>-0.75588999999999995</v>
      </c>
      <c r="I2648" s="170">
        <v>1.4191E-4</v>
      </c>
      <c r="L2648" s="170"/>
      <c r="M2648" s="183">
        <v>0</v>
      </c>
      <c r="N2648" s="111">
        <v>6.42509</v>
      </c>
      <c r="O2648">
        <v>-0.75588999999999995</v>
      </c>
      <c r="P2648" s="170">
        <v>1.325E-8</v>
      </c>
      <c r="Q2648" s="170"/>
      <c r="R2648">
        <v>0</v>
      </c>
      <c r="S2648">
        <v>6.42509</v>
      </c>
      <c r="T2648">
        <v>-0.75588999999999995</v>
      </c>
      <c r="U2648" s="170">
        <v>2.5842999999999998E-4</v>
      </c>
    </row>
    <row r="2649" spans="1:21" x14ac:dyDescent="0.25">
      <c r="A2649">
        <v>0</v>
      </c>
      <c r="B2649" s="170">
        <v>6.42509</v>
      </c>
      <c r="C2649" s="170">
        <v>-0.56691999999999998</v>
      </c>
      <c r="D2649" s="180">
        <v>1.1685E-8</v>
      </c>
      <c r="F2649">
        <v>0</v>
      </c>
      <c r="G2649" s="170">
        <v>6.42509</v>
      </c>
      <c r="H2649">
        <v>-0.56691999999999998</v>
      </c>
      <c r="I2649" s="170">
        <v>1.4558E-4</v>
      </c>
      <c r="L2649" s="170"/>
      <c r="M2649" s="183">
        <v>0</v>
      </c>
      <c r="N2649" s="111">
        <v>6.42509</v>
      </c>
      <c r="O2649">
        <v>-0.56691999999999998</v>
      </c>
      <c r="P2649" s="170">
        <v>1.3697E-8</v>
      </c>
      <c r="Q2649" s="170"/>
      <c r="R2649">
        <v>0</v>
      </c>
      <c r="S2649">
        <v>6.42509</v>
      </c>
      <c r="T2649">
        <v>-0.56691999999999998</v>
      </c>
      <c r="U2649" s="170">
        <v>2.5898000000000002E-4</v>
      </c>
    </row>
    <row r="2650" spans="1:21" x14ac:dyDescent="0.25">
      <c r="A2650">
        <v>0</v>
      </c>
      <c r="B2650" s="170">
        <v>6.42509</v>
      </c>
      <c r="C2650" s="170">
        <v>-0.37794</v>
      </c>
      <c r="D2650" s="180">
        <v>1.2E-8</v>
      </c>
      <c r="F2650">
        <v>0</v>
      </c>
      <c r="G2650" s="170">
        <v>6.42509</v>
      </c>
      <c r="H2650">
        <v>-0.37794</v>
      </c>
      <c r="I2650" s="170">
        <v>1.4825999999999999E-4</v>
      </c>
      <c r="L2650" s="170"/>
      <c r="M2650" s="183">
        <v>0</v>
      </c>
      <c r="N2650" s="111">
        <v>6.42509</v>
      </c>
      <c r="O2650">
        <v>-0.37794</v>
      </c>
      <c r="P2650" s="170">
        <v>1.4028E-8</v>
      </c>
      <c r="Q2650" s="170"/>
      <c r="R2650">
        <v>0</v>
      </c>
      <c r="S2650">
        <v>6.42509</v>
      </c>
      <c r="T2650">
        <v>-0.37794</v>
      </c>
      <c r="U2650" s="170">
        <v>2.5935999999999998E-4</v>
      </c>
    </row>
    <row r="2651" spans="1:21" x14ac:dyDescent="0.25">
      <c r="A2651">
        <v>0</v>
      </c>
      <c r="B2651" s="170">
        <v>6.42509</v>
      </c>
      <c r="C2651" s="170">
        <v>-0.18897</v>
      </c>
      <c r="D2651" s="180">
        <v>1.2194E-8</v>
      </c>
      <c r="F2651">
        <v>0</v>
      </c>
      <c r="G2651" s="170">
        <v>6.42509</v>
      </c>
      <c r="H2651">
        <v>-0.18897</v>
      </c>
      <c r="I2651" s="170">
        <v>1.4988999999999999E-4</v>
      </c>
      <c r="L2651" s="170"/>
      <c r="M2651" s="183">
        <v>0</v>
      </c>
      <c r="N2651" s="111">
        <v>6.42509</v>
      </c>
      <c r="O2651">
        <v>-0.18897</v>
      </c>
      <c r="P2651" s="170">
        <v>1.4233000000000001E-8</v>
      </c>
      <c r="Q2651" s="170"/>
      <c r="R2651">
        <v>0</v>
      </c>
      <c r="S2651">
        <v>6.42509</v>
      </c>
      <c r="T2651">
        <v>-0.18897</v>
      </c>
      <c r="U2651" s="170">
        <v>2.5959000000000003E-4</v>
      </c>
    </row>
    <row r="2652" spans="1:21" x14ac:dyDescent="0.25">
      <c r="A2652">
        <v>0</v>
      </c>
      <c r="B2652" s="170">
        <v>6.42509</v>
      </c>
      <c r="C2652" s="170">
        <v>0</v>
      </c>
      <c r="D2652" s="180">
        <v>1.2259000000000001E-8</v>
      </c>
      <c r="F2652">
        <v>0</v>
      </c>
      <c r="G2652" s="170">
        <v>6.42509</v>
      </c>
      <c r="H2652">
        <v>0</v>
      </c>
      <c r="I2652" s="170">
        <v>1.5044E-4</v>
      </c>
      <c r="L2652" s="170"/>
      <c r="M2652" s="183">
        <v>0</v>
      </c>
      <c r="N2652" s="111">
        <v>6.42509</v>
      </c>
      <c r="O2652">
        <v>0</v>
      </c>
      <c r="P2652" s="170">
        <v>1.4302E-8</v>
      </c>
      <c r="Q2652" s="170"/>
      <c r="R2652">
        <v>0</v>
      </c>
      <c r="S2652">
        <v>6.42509</v>
      </c>
      <c r="T2652">
        <v>0</v>
      </c>
      <c r="U2652" s="170">
        <v>2.5966999999999999E-4</v>
      </c>
    </row>
    <row r="2653" spans="1:21" x14ac:dyDescent="0.25">
      <c r="A2653">
        <v>0</v>
      </c>
      <c r="B2653" s="170">
        <v>6.42509</v>
      </c>
      <c r="C2653" s="170">
        <v>0.18898000000000001</v>
      </c>
      <c r="D2653" s="180">
        <v>1.2194E-8</v>
      </c>
      <c r="F2653">
        <v>0</v>
      </c>
      <c r="G2653" s="170">
        <v>6.42509</v>
      </c>
      <c r="H2653">
        <v>0.18898000000000001</v>
      </c>
      <c r="I2653" s="170">
        <v>1.4988999999999999E-4</v>
      </c>
      <c r="L2653" s="170"/>
      <c r="M2653" s="183">
        <v>0</v>
      </c>
      <c r="N2653" s="111">
        <v>6.42509</v>
      </c>
      <c r="O2653">
        <v>0.18898000000000001</v>
      </c>
      <c r="P2653" s="170">
        <v>1.4233000000000001E-8</v>
      </c>
      <c r="Q2653" s="170"/>
      <c r="R2653">
        <v>0</v>
      </c>
      <c r="S2653">
        <v>6.42509</v>
      </c>
      <c r="T2653">
        <v>0.18898000000000001</v>
      </c>
      <c r="U2653" s="170">
        <v>2.5959000000000003E-4</v>
      </c>
    </row>
    <row r="2654" spans="1:21" x14ac:dyDescent="0.25">
      <c r="A2654">
        <v>0</v>
      </c>
      <c r="B2654" s="170">
        <v>6.42509</v>
      </c>
      <c r="C2654" s="170">
        <v>0.37795000000000001</v>
      </c>
      <c r="D2654" s="180">
        <v>1.2E-8</v>
      </c>
      <c r="F2654">
        <v>0</v>
      </c>
      <c r="G2654" s="170">
        <v>6.42509</v>
      </c>
      <c r="H2654">
        <v>0.37795000000000001</v>
      </c>
      <c r="I2654" s="170">
        <v>1.4825999999999999E-4</v>
      </c>
      <c r="L2654" s="170"/>
      <c r="M2654" s="183">
        <v>0</v>
      </c>
      <c r="N2654" s="111">
        <v>6.42509</v>
      </c>
      <c r="O2654">
        <v>0.37795000000000001</v>
      </c>
      <c r="P2654" s="170">
        <v>1.4028E-8</v>
      </c>
      <c r="Q2654" s="170"/>
      <c r="R2654">
        <v>0</v>
      </c>
      <c r="S2654">
        <v>6.42509</v>
      </c>
      <c r="T2654">
        <v>0.37795000000000001</v>
      </c>
      <c r="U2654" s="170">
        <v>2.5935999999999998E-4</v>
      </c>
    </row>
    <row r="2655" spans="1:21" x14ac:dyDescent="0.25">
      <c r="A2655">
        <v>0</v>
      </c>
      <c r="B2655" s="170">
        <v>6.42509</v>
      </c>
      <c r="C2655" s="170">
        <v>0.56691999999999998</v>
      </c>
      <c r="D2655" s="180">
        <v>1.1685E-8</v>
      </c>
      <c r="F2655">
        <v>0</v>
      </c>
      <c r="G2655" s="170">
        <v>6.42509</v>
      </c>
      <c r="H2655">
        <v>0.56691999999999998</v>
      </c>
      <c r="I2655" s="170">
        <v>1.4558E-4</v>
      </c>
      <c r="L2655" s="170"/>
      <c r="M2655" s="183">
        <v>0</v>
      </c>
      <c r="N2655" s="111">
        <v>6.42509</v>
      </c>
      <c r="O2655">
        <v>0.56691999999999998</v>
      </c>
      <c r="P2655" s="170">
        <v>1.3697E-8</v>
      </c>
      <c r="Q2655" s="170"/>
      <c r="R2655">
        <v>0</v>
      </c>
      <c r="S2655">
        <v>6.42509</v>
      </c>
      <c r="T2655">
        <v>0.56691999999999998</v>
      </c>
      <c r="U2655" s="170">
        <v>2.5898000000000002E-4</v>
      </c>
    </row>
    <row r="2656" spans="1:21" x14ac:dyDescent="0.25">
      <c r="A2656">
        <v>0</v>
      </c>
      <c r="B2656" s="170">
        <v>6.42509</v>
      </c>
      <c r="C2656" s="170">
        <v>0.75590000000000002</v>
      </c>
      <c r="D2656" s="180">
        <v>1.1263E-8</v>
      </c>
      <c r="F2656">
        <v>0</v>
      </c>
      <c r="G2656" s="170">
        <v>6.42509</v>
      </c>
      <c r="H2656">
        <v>0.75590000000000002</v>
      </c>
      <c r="I2656" s="170">
        <v>1.4191E-4</v>
      </c>
      <c r="L2656" s="170"/>
      <c r="M2656" s="183">
        <v>0</v>
      </c>
      <c r="N2656" s="111">
        <v>6.42509</v>
      </c>
      <c r="O2656">
        <v>0.75590000000000002</v>
      </c>
      <c r="P2656" s="170">
        <v>1.325E-8</v>
      </c>
      <c r="Q2656" s="170"/>
      <c r="R2656">
        <v>0</v>
      </c>
      <c r="S2656">
        <v>6.42509</v>
      </c>
      <c r="T2656">
        <v>0.75590000000000002</v>
      </c>
      <c r="U2656" s="170">
        <v>2.5842999999999998E-4</v>
      </c>
    </row>
    <row r="2657" spans="1:21" x14ac:dyDescent="0.25">
      <c r="A2657">
        <v>0</v>
      </c>
      <c r="B2657" s="170">
        <v>6.42509</v>
      </c>
      <c r="C2657" s="170">
        <v>0.94486999999999999</v>
      </c>
      <c r="D2657" s="180">
        <v>1.0748E-8</v>
      </c>
      <c r="F2657">
        <v>0</v>
      </c>
      <c r="G2657" s="170">
        <v>6.42509</v>
      </c>
      <c r="H2657">
        <v>0.94486999999999999</v>
      </c>
      <c r="I2657" s="170">
        <v>1.3731999999999999E-4</v>
      </c>
      <c r="L2657" s="170"/>
      <c r="M2657" s="183">
        <v>0</v>
      </c>
      <c r="N2657" s="111">
        <v>6.42509</v>
      </c>
      <c r="O2657">
        <v>0.94486999999999999</v>
      </c>
      <c r="P2657" s="170">
        <v>1.2705E-8</v>
      </c>
      <c r="Q2657" s="170"/>
      <c r="R2657">
        <v>0</v>
      </c>
      <c r="S2657">
        <v>6.42509</v>
      </c>
      <c r="T2657">
        <v>0.94486999999999999</v>
      </c>
      <c r="U2657" s="170">
        <v>2.5771000000000002E-4</v>
      </c>
    </row>
    <row r="2658" spans="1:21" x14ac:dyDescent="0.25">
      <c r="A2658">
        <v>0</v>
      </c>
      <c r="B2658" s="170">
        <v>6.42509</v>
      </c>
      <c r="C2658" s="170">
        <v>1.13384</v>
      </c>
      <c r="D2658" s="180">
        <v>1.0158000000000001E-8</v>
      </c>
      <c r="F2658">
        <v>0</v>
      </c>
      <c r="G2658" s="170">
        <v>6.42509</v>
      </c>
      <c r="H2658">
        <v>1.13384</v>
      </c>
      <c r="I2658" s="170">
        <v>1.3192E-4</v>
      </c>
      <c r="L2658" s="170"/>
      <c r="M2658" s="183">
        <v>0</v>
      </c>
      <c r="N2658" s="111">
        <v>6.42509</v>
      </c>
      <c r="O2658">
        <v>1.13384</v>
      </c>
      <c r="P2658" s="170">
        <v>1.2078000000000001E-8</v>
      </c>
      <c r="Q2658" s="170"/>
      <c r="R2658">
        <v>0</v>
      </c>
      <c r="S2658">
        <v>6.42509</v>
      </c>
      <c r="T2658">
        <v>1.13384</v>
      </c>
      <c r="U2658" s="170">
        <v>2.5680000000000001E-4</v>
      </c>
    </row>
    <row r="2659" spans="1:21" x14ac:dyDescent="0.25">
      <c r="A2659">
        <v>0</v>
      </c>
      <c r="B2659" s="170">
        <v>6.42509</v>
      </c>
      <c r="C2659" s="170">
        <v>1.32281</v>
      </c>
      <c r="D2659" s="180">
        <v>9.5134999999999995E-9</v>
      </c>
      <c r="F2659">
        <v>0</v>
      </c>
      <c r="G2659" s="170">
        <v>6.42509</v>
      </c>
      <c r="H2659">
        <v>1.32281</v>
      </c>
      <c r="I2659" s="170">
        <v>1.2579999999999999E-4</v>
      </c>
      <c r="L2659" s="170"/>
      <c r="M2659" s="183">
        <v>0</v>
      </c>
      <c r="N2659" s="111">
        <v>6.42509</v>
      </c>
      <c r="O2659">
        <v>1.32281</v>
      </c>
      <c r="P2659" s="170">
        <v>1.1390999999999999E-8</v>
      </c>
      <c r="Q2659" s="170"/>
      <c r="R2659">
        <v>0</v>
      </c>
      <c r="S2659">
        <v>6.42509</v>
      </c>
      <c r="T2659">
        <v>1.32281</v>
      </c>
      <c r="U2659" s="170">
        <v>2.5568999999999999E-4</v>
      </c>
    </row>
    <row r="2660" spans="1:21" x14ac:dyDescent="0.25">
      <c r="A2660">
        <v>0</v>
      </c>
      <c r="B2660" s="170">
        <v>6.42509</v>
      </c>
      <c r="C2660" s="170">
        <v>1.51179</v>
      </c>
      <c r="D2660" s="180">
        <v>8.8326000000000003E-9</v>
      </c>
      <c r="F2660">
        <v>0</v>
      </c>
      <c r="G2660" s="170">
        <v>6.42509</v>
      </c>
      <c r="H2660">
        <v>1.51179</v>
      </c>
      <c r="I2660" s="170">
        <v>1.1909E-4</v>
      </c>
      <c r="L2660" s="170"/>
      <c r="M2660" s="183">
        <v>0</v>
      </c>
      <c r="N2660" s="111">
        <v>6.42509</v>
      </c>
      <c r="O2660">
        <v>1.51179</v>
      </c>
      <c r="P2660" s="170">
        <v>1.0662999999999999E-8</v>
      </c>
      <c r="Q2660" s="170"/>
      <c r="R2660">
        <v>0</v>
      </c>
      <c r="S2660">
        <v>6.42509</v>
      </c>
      <c r="T2660">
        <v>1.51179</v>
      </c>
      <c r="U2660" s="170">
        <v>2.5437000000000002E-4</v>
      </c>
    </row>
    <row r="2661" spans="1:21" x14ac:dyDescent="0.25">
      <c r="A2661">
        <v>0</v>
      </c>
      <c r="B2661" s="170">
        <v>6.42509</v>
      </c>
      <c r="C2661" s="170">
        <v>1.70076</v>
      </c>
      <c r="D2661" s="180">
        <v>8.1333999999999992E-9</v>
      </c>
      <c r="F2661">
        <v>0</v>
      </c>
      <c r="G2661" s="170">
        <v>6.42509</v>
      </c>
      <c r="H2661">
        <v>1.70076</v>
      </c>
      <c r="I2661" s="170">
        <v>1.1192E-4</v>
      </c>
      <c r="L2661" s="170"/>
      <c r="M2661" s="183">
        <v>0</v>
      </c>
      <c r="N2661" s="111">
        <v>6.42509</v>
      </c>
      <c r="O2661">
        <v>1.70076</v>
      </c>
      <c r="P2661" s="170">
        <v>9.9108999999999998E-9</v>
      </c>
      <c r="Q2661" s="170"/>
      <c r="R2661">
        <v>0</v>
      </c>
      <c r="S2661">
        <v>6.42509</v>
      </c>
      <c r="T2661">
        <v>1.70076</v>
      </c>
      <c r="U2661" s="170">
        <v>2.5282000000000001E-4</v>
      </c>
    </row>
    <row r="2662" spans="1:21" x14ac:dyDescent="0.25">
      <c r="A2662">
        <v>0</v>
      </c>
      <c r="B2662" s="170">
        <v>6.42509</v>
      </c>
      <c r="C2662" s="170">
        <v>1.8897299999999999</v>
      </c>
      <c r="D2662" s="180">
        <v>7.4317999999999999E-9</v>
      </c>
      <c r="F2662">
        <v>0</v>
      </c>
      <c r="G2662" s="170">
        <v>6.42509</v>
      </c>
      <c r="H2662">
        <v>1.8897299999999999</v>
      </c>
      <c r="I2662" s="170">
        <v>1.0441E-4</v>
      </c>
      <c r="L2662" s="170"/>
      <c r="M2662" s="183">
        <v>0</v>
      </c>
      <c r="N2662" s="111">
        <v>6.42509</v>
      </c>
      <c r="O2662">
        <v>1.8897299999999999</v>
      </c>
      <c r="P2662" s="170">
        <v>9.1524E-9</v>
      </c>
      <c r="Q2662" s="170"/>
      <c r="R2662">
        <v>0</v>
      </c>
      <c r="S2662">
        <v>6.42509</v>
      </c>
      <c r="T2662">
        <v>1.8897299999999999</v>
      </c>
      <c r="U2662" s="170">
        <v>2.5102000000000002E-4</v>
      </c>
    </row>
    <row r="2663" spans="1:21" x14ac:dyDescent="0.25">
      <c r="A2663">
        <v>0</v>
      </c>
      <c r="B2663" s="170">
        <v>6.42509</v>
      </c>
      <c r="C2663" s="170">
        <v>2.0787100000000001</v>
      </c>
      <c r="D2663" s="180">
        <v>6.7415000000000003E-9</v>
      </c>
      <c r="F2663">
        <v>0</v>
      </c>
      <c r="G2663" s="170">
        <v>6.42509</v>
      </c>
      <c r="H2663">
        <v>2.0787100000000001</v>
      </c>
      <c r="I2663" s="170">
        <v>9.6689999999999998E-5</v>
      </c>
      <c r="L2663" s="170"/>
      <c r="M2663" s="183">
        <v>0</v>
      </c>
      <c r="N2663" s="111">
        <v>6.42509</v>
      </c>
      <c r="O2663">
        <v>2.0787100000000001</v>
      </c>
      <c r="P2663" s="170">
        <v>8.4015000000000008E-9</v>
      </c>
      <c r="Q2663" s="170"/>
      <c r="R2663">
        <v>0</v>
      </c>
      <c r="S2663">
        <v>6.42509</v>
      </c>
      <c r="T2663">
        <v>2.0787100000000001</v>
      </c>
      <c r="U2663" s="170">
        <v>2.4896E-4</v>
      </c>
    </row>
    <row r="2664" spans="1:21" x14ac:dyDescent="0.25">
      <c r="A2664">
        <v>0</v>
      </c>
      <c r="B2664" s="170">
        <v>6.42509</v>
      </c>
      <c r="C2664" s="170">
        <v>2.2676799999999999</v>
      </c>
      <c r="D2664" s="180">
        <v>6.0734999999999998E-9</v>
      </c>
      <c r="F2664">
        <v>0</v>
      </c>
      <c r="G2664" s="170">
        <v>6.42509</v>
      </c>
      <c r="H2664">
        <v>2.2676799999999999</v>
      </c>
      <c r="I2664" s="170">
        <v>8.8886000000000002E-5</v>
      </c>
      <c r="L2664" s="170"/>
      <c r="M2664" s="183">
        <v>0</v>
      </c>
      <c r="N2664" s="111">
        <v>6.42509</v>
      </c>
      <c r="O2664">
        <v>2.2676799999999999</v>
      </c>
      <c r="P2664" s="170">
        <v>7.6700000000000002E-9</v>
      </c>
      <c r="Q2664" s="170"/>
      <c r="R2664">
        <v>0</v>
      </c>
      <c r="S2664">
        <v>6.42509</v>
      </c>
      <c r="T2664">
        <v>2.2676799999999999</v>
      </c>
      <c r="U2664" s="170">
        <v>2.4662000000000002E-4</v>
      </c>
    </row>
    <row r="2665" spans="1:21" x14ac:dyDescent="0.25">
      <c r="A2665">
        <v>0</v>
      </c>
      <c r="B2665" s="170">
        <v>6.42509</v>
      </c>
      <c r="C2665" s="170">
        <v>2.4566499999999998</v>
      </c>
      <c r="D2665" s="180">
        <v>5.4361999999999999E-9</v>
      </c>
      <c r="F2665">
        <v>0</v>
      </c>
      <c r="G2665" s="170">
        <v>6.42509</v>
      </c>
      <c r="H2665">
        <v>2.4566499999999998</v>
      </c>
      <c r="I2665" s="170">
        <v>8.1112999999999994E-5</v>
      </c>
      <c r="L2665" s="170"/>
      <c r="M2665" s="183">
        <v>0</v>
      </c>
      <c r="N2665" s="111">
        <v>6.42509</v>
      </c>
      <c r="O2665">
        <v>2.4566499999999998</v>
      </c>
      <c r="P2665" s="170">
        <v>6.9668000000000004E-9</v>
      </c>
      <c r="Q2665" s="170"/>
      <c r="R2665">
        <v>0</v>
      </c>
      <c r="S2665">
        <v>6.42509</v>
      </c>
      <c r="T2665">
        <v>2.4566499999999998</v>
      </c>
      <c r="U2665" s="170">
        <v>2.4399E-4</v>
      </c>
    </row>
    <row r="2666" spans="1:21" x14ac:dyDescent="0.25">
      <c r="A2666">
        <v>0</v>
      </c>
      <c r="B2666" s="170">
        <v>6.42509</v>
      </c>
      <c r="C2666" s="170">
        <v>2.6456300000000001</v>
      </c>
      <c r="D2666" s="180">
        <v>4.8356000000000001E-9</v>
      </c>
      <c r="F2666">
        <v>0</v>
      </c>
      <c r="G2666" s="170">
        <v>6.42509</v>
      </c>
      <c r="H2666">
        <v>2.6456300000000001</v>
      </c>
      <c r="I2666" s="170">
        <v>7.3478000000000004E-5</v>
      </c>
      <c r="L2666" s="170"/>
      <c r="M2666" s="183">
        <v>0</v>
      </c>
      <c r="N2666" s="111">
        <v>6.42509</v>
      </c>
      <c r="O2666">
        <v>2.6456300000000001</v>
      </c>
      <c r="P2666" s="170">
        <v>6.2987000000000002E-9</v>
      </c>
      <c r="Q2666" s="170"/>
      <c r="R2666">
        <v>0</v>
      </c>
      <c r="S2666">
        <v>6.42509</v>
      </c>
      <c r="T2666">
        <v>2.6456300000000001</v>
      </c>
      <c r="U2666" s="170">
        <v>2.4105E-4</v>
      </c>
    </row>
    <row r="2667" spans="1:21" x14ac:dyDescent="0.25">
      <c r="A2667">
        <v>0</v>
      </c>
      <c r="B2667" s="170">
        <v>6.42509</v>
      </c>
      <c r="C2667" s="170">
        <v>2.8346</v>
      </c>
      <c r="D2667" s="180">
        <v>4.2757E-9</v>
      </c>
      <c r="F2667">
        <v>0</v>
      </c>
      <c r="G2667" s="170">
        <v>6.42509</v>
      </c>
      <c r="H2667">
        <v>2.8346</v>
      </c>
      <c r="I2667" s="170">
        <v>6.6073000000000002E-5</v>
      </c>
      <c r="L2667" s="170"/>
      <c r="M2667" s="183">
        <v>0</v>
      </c>
      <c r="N2667" s="111">
        <v>6.42509</v>
      </c>
      <c r="O2667">
        <v>2.8346</v>
      </c>
      <c r="P2667" s="170">
        <v>5.6703000000000002E-9</v>
      </c>
      <c r="Q2667" s="170"/>
      <c r="R2667">
        <v>0</v>
      </c>
      <c r="S2667">
        <v>6.42509</v>
      </c>
      <c r="T2667">
        <v>2.8346</v>
      </c>
      <c r="U2667" s="170">
        <v>2.3780000000000001E-4</v>
      </c>
    </row>
    <row r="2668" spans="1:21" x14ac:dyDescent="0.25">
      <c r="A2668">
        <v>0</v>
      </c>
      <c r="B2668" s="170">
        <v>6.42509</v>
      </c>
      <c r="C2668" s="170">
        <v>3.0235699999999999</v>
      </c>
      <c r="D2668" s="180">
        <v>3.7585999999999998E-9</v>
      </c>
      <c r="F2668">
        <v>0</v>
      </c>
      <c r="G2668" s="170">
        <v>6.42509</v>
      </c>
      <c r="H2668">
        <v>3.0235699999999999</v>
      </c>
      <c r="I2668" s="170">
        <v>5.8978999999999999E-5</v>
      </c>
      <c r="L2668" s="170"/>
      <c r="M2668" s="183">
        <v>0</v>
      </c>
      <c r="N2668" s="111">
        <v>6.42509</v>
      </c>
      <c r="O2668">
        <v>3.0235699999999999</v>
      </c>
      <c r="P2668" s="170">
        <v>5.0842999999999999E-9</v>
      </c>
      <c r="Q2668" s="170"/>
      <c r="R2668">
        <v>0</v>
      </c>
      <c r="S2668">
        <v>6.42509</v>
      </c>
      <c r="T2668">
        <v>3.0235699999999999</v>
      </c>
      <c r="U2668" s="170">
        <v>2.3423000000000001E-4</v>
      </c>
    </row>
    <row r="2669" spans="1:21" x14ac:dyDescent="0.25">
      <c r="A2669">
        <v>0</v>
      </c>
      <c r="B2669" s="170">
        <v>6.42509</v>
      </c>
      <c r="C2669" s="170">
        <v>3.2125400000000002</v>
      </c>
      <c r="D2669" s="180">
        <v>3.2851000000000002E-9</v>
      </c>
      <c r="F2669">
        <v>0</v>
      </c>
      <c r="G2669" s="170">
        <v>6.42509</v>
      </c>
      <c r="H2669">
        <v>3.2125400000000002</v>
      </c>
      <c r="I2669" s="170">
        <v>5.2261E-5</v>
      </c>
      <c r="L2669" s="170"/>
      <c r="M2669" s="183">
        <v>0</v>
      </c>
      <c r="N2669" s="111">
        <v>6.42509</v>
      </c>
      <c r="O2669">
        <v>3.2125400000000002</v>
      </c>
      <c r="P2669" s="170">
        <v>4.5420000000000002E-9</v>
      </c>
      <c r="Q2669" s="170"/>
      <c r="R2669">
        <v>0</v>
      </c>
      <c r="S2669">
        <v>6.42509</v>
      </c>
      <c r="T2669">
        <v>3.2125400000000002</v>
      </c>
      <c r="U2669" s="170">
        <v>2.3033E-4</v>
      </c>
    </row>
    <row r="2670" spans="1:21" x14ac:dyDescent="0.25">
      <c r="A2670">
        <v>0</v>
      </c>
      <c r="B2670" s="170">
        <v>6.42509</v>
      </c>
      <c r="C2670" s="170">
        <v>3.4015200000000001</v>
      </c>
      <c r="D2670" s="180">
        <v>2.8549000000000001E-9</v>
      </c>
      <c r="F2670">
        <v>0</v>
      </c>
      <c r="G2670" s="170">
        <v>6.42509</v>
      </c>
      <c r="H2670">
        <v>3.4015200000000001</v>
      </c>
      <c r="I2670" s="170">
        <v>4.5967999999999998E-5</v>
      </c>
      <c r="L2670" s="170"/>
      <c r="M2670" s="183">
        <v>0</v>
      </c>
      <c r="N2670" s="111">
        <v>6.42509</v>
      </c>
      <c r="O2670">
        <v>3.4015200000000001</v>
      </c>
      <c r="P2670" s="170">
        <v>4.0436000000000004E-9</v>
      </c>
      <c r="Q2670" s="170"/>
      <c r="R2670">
        <v>0</v>
      </c>
      <c r="S2670">
        <v>6.42509</v>
      </c>
      <c r="T2670">
        <v>3.4015200000000001</v>
      </c>
      <c r="U2670" s="170">
        <v>2.2609999999999999E-4</v>
      </c>
    </row>
    <row r="2671" spans="1:21" x14ac:dyDescent="0.25">
      <c r="A2671">
        <v>0</v>
      </c>
      <c r="B2671" s="170">
        <v>6.42509</v>
      </c>
      <c r="C2671" s="170">
        <v>3.59049</v>
      </c>
      <c r="D2671" s="180">
        <v>2.4667000000000002E-9</v>
      </c>
      <c r="F2671">
        <v>0</v>
      </c>
      <c r="G2671" s="170">
        <v>6.42509</v>
      </c>
      <c r="H2671">
        <v>3.59049</v>
      </c>
      <c r="I2671" s="170">
        <v>4.0136999999999999E-5</v>
      </c>
      <c r="L2671" s="170"/>
      <c r="M2671" s="183">
        <v>0</v>
      </c>
      <c r="N2671" s="111">
        <v>6.42509</v>
      </c>
      <c r="O2671">
        <v>3.59049</v>
      </c>
      <c r="P2671" s="170">
        <v>3.5883000000000001E-9</v>
      </c>
      <c r="Q2671" s="170"/>
      <c r="R2671">
        <v>0</v>
      </c>
      <c r="S2671">
        <v>6.42509</v>
      </c>
      <c r="T2671">
        <v>3.59049</v>
      </c>
      <c r="U2671" s="170">
        <v>2.2154999999999999E-4</v>
      </c>
    </row>
    <row r="2672" spans="1:21" x14ac:dyDescent="0.25">
      <c r="A2672">
        <v>0</v>
      </c>
      <c r="B2672" s="170">
        <v>6.42509</v>
      </c>
      <c r="C2672" s="170">
        <v>3.7794599999999998</v>
      </c>
      <c r="D2672" s="180">
        <v>2.1189000000000002E-9</v>
      </c>
      <c r="F2672">
        <v>0</v>
      </c>
      <c r="G2672" s="170">
        <v>6.42509</v>
      </c>
      <c r="H2672">
        <v>3.7794599999999998</v>
      </c>
      <c r="I2672" s="170">
        <v>3.4789000000000002E-5</v>
      </c>
      <c r="L2672" s="170"/>
      <c r="M2672" s="183">
        <v>0</v>
      </c>
      <c r="N2672" s="111">
        <v>6.42509</v>
      </c>
      <c r="O2672">
        <v>3.7794599999999998</v>
      </c>
      <c r="P2672" s="170">
        <v>3.1747999999999998E-9</v>
      </c>
      <c r="Q2672" s="170"/>
      <c r="R2672">
        <v>0</v>
      </c>
      <c r="S2672">
        <v>6.42509</v>
      </c>
      <c r="T2672">
        <v>3.7794599999999998</v>
      </c>
      <c r="U2672" s="170">
        <v>2.1668999999999999E-4</v>
      </c>
    </row>
    <row r="2673" spans="1:21" x14ac:dyDescent="0.25">
      <c r="A2673">
        <v>0</v>
      </c>
      <c r="B2673" s="170">
        <v>6.42509</v>
      </c>
      <c r="C2673" s="170">
        <v>3.9684400000000002</v>
      </c>
      <c r="D2673" s="180">
        <v>1.8094E-9</v>
      </c>
      <c r="F2673">
        <v>0</v>
      </c>
      <c r="G2673" s="170">
        <v>6.42509</v>
      </c>
      <c r="H2673">
        <v>3.9684400000000002</v>
      </c>
      <c r="I2673" s="170">
        <v>2.9932000000000001E-5</v>
      </c>
      <c r="L2673" s="170"/>
      <c r="M2673" s="183">
        <v>0</v>
      </c>
      <c r="N2673" s="111">
        <v>6.42509</v>
      </c>
      <c r="O2673">
        <v>3.9684400000000002</v>
      </c>
      <c r="P2673" s="170">
        <v>2.8012999999999998E-9</v>
      </c>
      <c r="Q2673" s="170"/>
      <c r="R2673">
        <v>0</v>
      </c>
      <c r="S2673">
        <v>6.42509</v>
      </c>
      <c r="T2673">
        <v>3.9684400000000002</v>
      </c>
      <c r="U2673" s="170">
        <v>2.1151000000000001E-4</v>
      </c>
    </row>
    <row r="2674" spans="1:21" x14ac:dyDescent="0.25">
      <c r="A2674">
        <v>0</v>
      </c>
      <c r="B2674" s="170">
        <v>6.42509</v>
      </c>
      <c r="C2674" s="170">
        <v>4.1574099999999996</v>
      </c>
      <c r="D2674" s="180">
        <v>1.5357E-9</v>
      </c>
      <c r="F2674">
        <v>0</v>
      </c>
      <c r="G2674" s="170">
        <v>6.42509</v>
      </c>
      <c r="H2674">
        <v>4.1574099999999996</v>
      </c>
      <c r="I2674" s="170">
        <v>2.5564000000000001E-5</v>
      </c>
      <c r="L2674" s="170"/>
      <c r="M2674" s="183">
        <v>0</v>
      </c>
      <c r="N2674" s="111">
        <v>6.42509</v>
      </c>
      <c r="O2674">
        <v>4.1574099999999996</v>
      </c>
      <c r="P2674" s="170">
        <v>2.4654999999999998E-9</v>
      </c>
      <c r="Q2674" s="170"/>
      <c r="R2674">
        <v>0</v>
      </c>
      <c r="S2674">
        <v>6.42509</v>
      </c>
      <c r="T2674">
        <v>4.1574099999999996</v>
      </c>
      <c r="U2674" s="170">
        <v>2.0604999999999999E-4</v>
      </c>
    </row>
    <row r="2675" spans="1:21" x14ac:dyDescent="0.25">
      <c r="A2675">
        <v>0</v>
      </c>
      <c r="B2675" s="170">
        <v>6.42509</v>
      </c>
      <c r="C2675" s="170">
        <v>4.3463799999999999</v>
      </c>
      <c r="D2675" s="180">
        <v>1.2954000000000001E-9</v>
      </c>
      <c r="F2675">
        <v>0</v>
      </c>
      <c r="G2675" s="170">
        <v>6.42509</v>
      </c>
      <c r="H2675">
        <v>4.3463799999999999</v>
      </c>
      <c r="I2675" s="170">
        <v>2.1673999999999999E-5</v>
      </c>
      <c r="L2675" s="170"/>
      <c r="M2675" s="183">
        <v>0</v>
      </c>
      <c r="N2675" s="111">
        <v>6.42509</v>
      </c>
      <c r="O2675">
        <v>4.3463799999999999</v>
      </c>
      <c r="P2675" s="170">
        <v>2.1651999999999999E-9</v>
      </c>
      <c r="Q2675" s="170"/>
      <c r="R2675">
        <v>0</v>
      </c>
      <c r="S2675">
        <v>6.42509</v>
      </c>
      <c r="T2675">
        <v>4.3463799999999999</v>
      </c>
      <c r="U2675" s="170">
        <v>2.0031000000000001E-4</v>
      </c>
    </row>
    <row r="2676" spans="1:21" x14ac:dyDescent="0.25">
      <c r="A2676">
        <v>0</v>
      </c>
      <c r="B2676" s="170">
        <v>6.42509</v>
      </c>
      <c r="C2676" s="170">
        <v>4.5353599999999998</v>
      </c>
      <c r="D2676" s="180">
        <v>1.0857000000000001E-9</v>
      </c>
      <c r="F2676">
        <v>0</v>
      </c>
      <c r="G2676" s="170">
        <v>6.42509</v>
      </c>
      <c r="H2676">
        <v>4.5353599999999998</v>
      </c>
      <c r="I2676" s="170">
        <v>1.8241999999999999E-5</v>
      </c>
      <c r="L2676" s="170"/>
      <c r="M2676" s="183">
        <v>0</v>
      </c>
      <c r="N2676" s="111">
        <v>6.42509</v>
      </c>
      <c r="O2676">
        <v>4.5353599999999998</v>
      </c>
      <c r="P2676" s="170">
        <v>1.8979999999999999E-9</v>
      </c>
      <c r="Q2676" s="170"/>
      <c r="R2676">
        <v>0</v>
      </c>
      <c r="S2676">
        <v>6.42509</v>
      </c>
      <c r="T2676">
        <v>4.5353599999999998</v>
      </c>
      <c r="U2676" s="170">
        <v>1.9432E-4</v>
      </c>
    </row>
    <row r="2677" spans="1:21" x14ac:dyDescent="0.25">
      <c r="A2677">
        <v>0</v>
      </c>
      <c r="B2677" s="170">
        <v>6.42509</v>
      </c>
      <c r="C2677" s="170">
        <v>4.7243300000000001</v>
      </c>
      <c r="D2677" s="180">
        <v>9.0403000000000003E-10</v>
      </c>
      <c r="F2677">
        <v>0</v>
      </c>
      <c r="G2677" s="170">
        <v>6.42509</v>
      </c>
      <c r="H2677">
        <v>4.7243300000000001</v>
      </c>
      <c r="I2677" s="170">
        <v>1.524E-5</v>
      </c>
      <c r="L2677" s="170"/>
      <c r="M2677" s="183">
        <v>0</v>
      </c>
      <c r="N2677" s="111">
        <v>6.42509</v>
      </c>
      <c r="O2677">
        <v>4.7243300000000001</v>
      </c>
      <c r="P2677" s="170">
        <v>1.6612E-9</v>
      </c>
      <c r="Q2677" s="170"/>
      <c r="R2677">
        <v>0</v>
      </c>
      <c r="S2677">
        <v>6.42509</v>
      </c>
      <c r="T2677">
        <v>4.7243300000000001</v>
      </c>
      <c r="U2677" s="170">
        <v>1.8811000000000001E-4</v>
      </c>
    </row>
    <row r="2678" spans="1:21" x14ac:dyDescent="0.25">
      <c r="A2678">
        <v>0</v>
      </c>
      <c r="B2678" s="170">
        <v>6.42509</v>
      </c>
      <c r="C2678" s="170">
        <v>4.9132999999999996</v>
      </c>
      <c r="D2678" s="180">
        <v>7.4780000000000004E-10</v>
      </c>
      <c r="F2678">
        <v>0</v>
      </c>
      <c r="G2678" s="170">
        <v>6.42509</v>
      </c>
      <c r="H2678">
        <v>4.9132999999999996</v>
      </c>
      <c r="I2678" s="170">
        <v>1.2639E-5</v>
      </c>
      <c r="L2678" s="170"/>
      <c r="M2678" s="183">
        <v>0</v>
      </c>
      <c r="N2678" s="111">
        <v>6.42509</v>
      </c>
      <c r="O2678">
        <v>4.9132999999999996</v>
      </c>
      <c r="P2678" s="170">
        <v>1.4523E-9</v>
      </c>
      <c r="Q2678" s="170"/>
      <c r="R2678">
        <v>0</v>
      </c>
      <c r="S2678">
        <v>6.42509</v>
      </c>
      <c r="T2678">
        <v>4.9132999999999996</v>
      </c>
      <c r="U2678" s="170">
        <v>1.8169E-4</v>
      </c>
    </row>
    <row r="2679" spans="1:21" x14ac:dyDescent="0.25">
      <c r="A2679">
        <v>0</v>
      </c>
      <c r="B2679" s="170">
        <v>6.42509</v>
      </c>
      <c r="C2679" s="170">
        <v>5.1022800000000004</v>
      </c>
      <c r="D2679" s="180">
        <v>6.1439999999999997E-10</v>
      </c>
      <c r="F2679">
        <v>0</v>
      </c>
      <c r="G2679" s="170">
        <v>6.42509</v>
      </c>
      <c r="H2679">
        <v>5.1022800000000004</v>
      </c>
      <c r="I2679" s="170">
        <v>1.0406E-5</v>
      </c>
      <c r="L2679" s="170"/>
      <c r="M2679" s="183">
        <v>0</v>
      </c>
      <c r="N2679" s="111">
        <v>6.42509</v>
      </c>
      <c r="O2679">
        <v>5.1022800000000004</v>
      </c>
      <c r="P2679" s="170">
        <v>1.2690000000000001E-9</v>
      </c>
      <c r="Q2679" s="170"/>
      <c r="R2679">
        <v>0</v>
      </c>
      <c r="S2679">
        <v>6.42509</v>
      </c>
      <c r="T2679">
        <v>5.1022800000000004</v>
      </c>
      <c r="U2679" s="170">
        <v>1.751E-4</v>
      </c>
    </row>
    <row r="2680" spans="1:21" x14ac:dyDescent="0.25">
      <c r="A2680">
        <v>0</v>
      </c>
      <c r="B2680" s="170">
        <v>6.42509</v>
      </c>
      <c r="C2680" s="170">
        <v>5.2912499999999998</v>
      </c>
      <c r="D2680" s="180">
        <v>5.0134000000000005E-10</v>
      </c>
      <c r="F2680">
        <v>0</v>
      </c>
      <c r="G2680" s="170">
        <v>6.42509</v>
      </c>
      <c r="H2680">
        <v>5.2912499999999998</v>
      </c>
      <c r="I2680" s="170">
        <v>8.5039E-6</v>
      </c>
      <c r="L2680" s="170"/>
      <c r="M2680" s="183">
        <v>0</v>
      </c>
      <c r="N2680" s="111">
        <v>6.42509</v>
      </c>
      <c r="O2680">
        <v>5.2912499999999998</v>
      </c>
      <c r="P2680" s="170">
        <v>1.1086000000000001E-9</v>
      </c>
      <c r="Q2680" s="170"/>
      <c r="R2680">
        <v>0</v>
      </c>
      <c r="S2680">
        <v>6.42509</v>
      </c>
      <c r="T2680">
        <v>5.2912499999999998</v>
      </c>
      <c r="U2680" s="170">
        <v>1.6836999999999999E-4</v>
      </c>
    </row>
    <row r="2681" spans="1:21" x14ac:dyDescent="0.25">
      <c r="A2681">
        <v>0</v>
      </c>
      <c r="B2681" s="170">
        <v>6.42509</v>
      </c>
      <c r="C2681" s="170">
        <v>5.4802200000000001</v>
      </c>
      <c r="D2681" s="180">
        <v>4.0623999999999998E-10</v>
      </c>
      <c r="F2681">
        <v>0</v>
      </c>
      <c r="G2681" s="170">
        <v>6.42509</v>
      </c>
      <c r="H2681">
        <v>5.4802200000000001</v>
      </c>
      <c r="I2681" s="170">
        <v>6.8990000000000004E-6</v>
      </c>
      <c r="L2681" s="170"/>
      <c r="M2681" s="183">
        <v>0</v>
      </c>
      <c r="N2681" s="111">
        <v>6.42509</v>
      </c>
      <c r="O2681">
        <v>5.4802200000000001</v>
      </c>
      <c r="P2681" s="170">
        <v>9.6876999999999995E-10</v>
      </c>
      <c r="Q2681" s="170"/>
      <c r="R2681">
        <v>0</v>
      </c>
      <c r="S2681">
        <v>6.42509</v>
      </c>
      <c r="T2681">
        <v>5.4802200000000001</v>
      </c>
      <c r="U2681" s="170">
        <v>1.6153000000000001E-4</v>
      </c>
    </row>
    <row r="2682" spans="1:21" x14ac:dyDescent="0.25">
      <c r="A2682">
        <v>0</v>
      </c>
      <c r="B2682" s="170">
        <v>6.42509</v>
      </c>
      <c r="C2682" s="170">
        <v>5.6691900000000004</v>
      </c>
      <c r="D2682" s="180">
        <v>3.2686999999999998E-10</v>
      </c>
      <c r="F2682">
        <v>0</v>
      </c>
      <c r="G2682" s="170">
        <v>6.42509</v>
      </c>
      <c r="H2682">
        <v>5.6691900000000004</v>
      </c>
      <c r="I2682" s="170">
        <v>5.5559999999999998E-6</v>
      </c>
      <c r="L2682" s="170"/>
      <c r="M2682" s="183">
        <v>0</v>
      </c>
      <c r="N2682" s="111">
        <v>6.42509</v>
      </c>
      <c r="O2682">
        <v>5.6691900000000004</v>
      </c>
      <c r="P2682" s="170">
        <v>8.4733000000000001E-10</v>
      </c>
      <c r="Q2682" s="170"/>
      <c r="R2682">
        <v>0</v>
      </c>
      <c r="S2682">
        <v>6.42509</v>
      </c>
      <c r="T2682">
        <v>5.6691900000000004</v>
      </c>
      <c r="U2682" s="170">
        <v>1.5462000000000001E-4</v>
      </c>
    </row>
    <row r="2683" spans="1:21" x14ac:dyDescent="0.25">
      <c r="A2683">
        <v>0</v>
      </c>
      <c r="B2683" s="170">
        <v>6.42509</v>
      </c>
      <c r="C2683" s="170">
        <v>5.8581700000000003</v>
      </c>
      <c r="D2683" s="180">
        <v>2.6115000000000002E-10</v>
      </c>
      <c r="F2683">
        <v>0</v>
      </c>
      <c r="G2683" s="170">
        <v>6.42509</v>
      </c>
      <c r="H2683">
        <v>5.8581700000000003</v>
      </c>
      <c r="I2683" s="170">
        <v>4.4417000000000002E-6</v>
      </c>
      <c r="L2683" s="170"/>
      <c r="M2683" s="183">
        <v>0</v>
      </c>
      <c r="N2683" s="111">
        <v>6.42509</v>
      </c>
      <c r="O2683">
        <v>5.8581700000000003</v>
      </c>
      <c r="P2683" s="170">
        <v>7.4213E-10</v>
      </c>
      <c r="Q2683" s="170"/>
      <c r="R2683">
        <v>0</v>
      </c>
      <c r="S2683">
        <v>6.42509</v>
      </c>
      <c r="T2683">
        <v>5.8581700000000003</v>
      </c>
      <c r="U2683" s="170">
        <v>1.4766000000000001E-4</v>
      </c>
    </row>
    <row r="2684" spans="1:21" x14ac:dyDescent="0.25">
      <c r="A2684">
        <v>0</v>
      </c>
      <c r="B2684" s="170">
        <v>6.42509</v>
      </c>
      <c r="C2684" s="170">
        <v>6.0471399999999997</v>
      </c>
      <c r="D2684" s="180">
        <v>2.0715E-10</v>
      </c>
      <c r="F2684">
        <v>0</v>
      </c>
      <c r="G2684" s="170">
        <v>6.42509</v>
      </c>
      <c r="H2684">
        <v>6.0471399999999997</v>
      </c>
      <c r="I2684" s="170">
        <v>3.5248999999999999E-6</v>
      </c>
      <c r="L2684" s="170"/>
      <c r="M2684" s="183">
        <v>0</v>
      </c>
      <c r="N2684" s="111">
        <v>6.42509</v>
      </c>
      <c r="O2684">
        <v>6.0471399999999997</v>
      </c>
      <c r="P2684" s="170">
        <v>6.5117000000000004E-10</v>
      </c>
      <c r="Q2684" s="170"/>
      <c r="R2684">
        <v>0</v>
      </c>
      <c r="S2684">
        <v>6.42509</v>
      </c>
      <c r="T2684">
        <v>6.0471399999999997</v>
      </c>
      <c r="U2684" s="170">
        <v>1.4069000000000001E-4</v>
      </c>
    </row>
    <row r="2685" spans="1:21" x14ac:dyDescent="0.25">
      <c r="A2685">
        <v>0</v>
      </c>
      <c r="B2685" s="170">
        <v>6.42509</v>
      </c>
      <c r="C2685" s="170">
        <v>6.23611</v>
      </c>
      <c r="D2685" s="180">
        <v>1.6313000000000001E-10</v>
      </c>
      <c r="F2685">
        <v>0</v>
      </c>
      <c r="G2685" s="170">
        <v>6.42509</v>
      </c>
      <c r="H2685">
        <v>6.23611</v>
      </c>
      <c r="I2685" s="170">
        <v>2.7769E-6</v>
      </c>
      <c r="L2685" s="170"/>
      <c r="M2685" s="183">
        <v>0</v>
      </c>
      <c r="N2685" s="111">
        <v>6.42509</v>
      </c>
      <c r="O2685">
        <v>6.23611</v>
      </c>
      <c r="P2685" s="170">
        <v>5.7264999999999998E-10</v>
      </c>
      <c r="Q2685" s="170"/>
      <c r="R2685">
        <v>0</v>
      </c>
      <c r="S2685">
        <v>6.42509</v>
      </c>
      <c r="T2685">
        <v>6.23611</v>
      </c>
      <c r="U2685" s="170">
        <v>1.3374E-4</v>
      </c>
    </row>
    <row r="2686" spans="1:21" x14ac:dyDescent="0.25">
      <c r="A2686">
        <v>0</v>
      </c>
      <c r="B2686" s="170">
        <v>6.42509</v>
      </c>
      <c r="C2686" s="170">
        <v>6.42509</v>
      </c>
      <c r="D2686" s="180">
        <v>1.2754000000000001E-10</v>
      </c>
      <c r="F2686">
        <v>0</v>
      </c>
      <c r="G2686" s="170">
        <v>6.42509</v>
      </c>
      <c r="H2686">
        <v>6.42509</v>
      </c>
      <c r="I2686" s="170">
        <v>2.1716000000000001E-6</v>
      </c>
      <c r="L2686" s="170"/>
      <c r="M2686" s="183">
        <v>0</v>
      </c>
      <c r="N2686" s="111">
        <v>6.42509</v>
      </c>
      <c r="O2686">
        <v>6.42509</v>
      </c>
      <c r="P2686" s="170">
        <v>5.0489E-10</v>
      </c>
      <c r="Q2686" s="170"/>
      <c r="R2686">
        <v>0</v>
      </c>
      <c r="S2686">
        <v>6.42509</v>
      </c>
      <c r="T2686">
        <v>6.42509</v>
      </c>
      <c r="U2686" s="170">
        <v>1.2684999999999999E-4</v>
      </c>
    </row>
    <row r="2687" spans="1:21" x14ac:dyDescent="0.25">
      <c r="A2687">
        <v>0</v>
      </c>
      <c r="B2687" s="170">
        <v>6.42509</v>
      </c>
      <c r="C2687" s="170">
        <v>6.6140600000000003</v>
      </c>
      <c r="D2687" s="180">
        <v>9.8996999999999994E-11</v>
      </c>
      <c r="F2687">
        <v>0</v>
      </c>
      <c r="G2687" s="170">
        <v>6.42509</v>
      </c>
      <c r="H2687">
        <v>6.6140600000000003</v>
      </c>
      <c r="I2687" s="170">
        <v>1.6858E-6</v>
      </c>
      <c r="L2687" s="170"/>
      <c r="M2687" s="183">
        <v>0</v>
      </c>
      <c r="N2687" s="111">
        <v>6.42509</v>
      </c>
      <c r="O2687">
        <v>6.6140600000000003</v>
      </c>
      <c r="P2687" s="170">
        <v>4.4641999999999999E-10</v>
      </c>
      <c r="Q2687" s="170"/>
      <c r="R2687">
        <v>0</v>
      </c>
      <c r="S2687">
        <v>6.42509</v>
      </c>
      <c r="T2687">
        <v>6.6140600000000003</v>
      </c>
      <c r="U2687" s="170">
        <v>1.2003E-4</v>
      </c>
    </row>
    <row r="2688" spans="1:21" x14ac:dyDescent="0.25">
      <c r="A2688">
        <v>0</v>
      </c>
      <c r="B2688" s="170">
        <v>6.42509</v>
      </c>
      <c r="C2688" s="170">
        <v>6.8030299999999997</v>
      </c>
      <c r="D2688" s="180">
        <v>7.6281999999999998E-11</v>
      </c>
      <c r="F2688">
        <v>0</v>
      </c>
      <c r="G2688" s="170">
        <v>6.42509</v>
      </c>
      <c r="H2688">
        <v>6.8030299999999997</v>
      </c>
      <c r="I2688" s="170">
        <v>1.2992E-6</v>
      </c>
      <c r="L2688" s="170"/>
      <c r="M2688" s="183">
        <v>0</v>
      </c>
      <c r="N2688" s="111">
        <v>6.42509</v>
      </c>
      <c r="O2688">
        <v>6.8030299999999997</v>
      </c>
      <c r="P2688" s="170">
        <v>3.9592000000000001E-10</v>
      </c>
      <c r="Q2688" s="170"/>
      <c r="R2688">
        <v>0</v>
      </c>
      <c r="S2688">
        <v>6.42509</v>
      </c>
      <c r="T2688">
        <v>6.8030299999999997</v>
      </c>
      <c r="U2688" s="170">
        <v>1.1333E-4</v>
      </c>
    </row>
    <row r="2689" spans="1:21" x14ac:dyDescent="0.25">
      <c r="A2689">
        <v>0</v>
      </c>
      <c r="B2689" s="170">
        <v>6.42509</v>
      </c>
      <c r="C2689" s="170">
        <v>6.9920099999999996</v>
      </c>
      <c r="D2689" s="180">
        <v>5.8351000000000006E-11</v>
      </c>
      <c r="F2689">
        <v>0</v>
      </c>
      <c r="G2689" s="170">
        <v>6.42509</v>
      </c>
      <c r="H2689">
        <v>6.9920099999999996</v>
      </c>
      <c r="I2689" s="170">
        <v>9.9386000000000009E-7</v>
      </c>
      <c r="L2689" s="170"/>
      <c r="M2689" s="183">
        <v>0</v>
      </c>
      <c r="N2689" s="111">
        <v>6.42509</v>
      </c>
      <c r="O2689">
        <v>6.9920099999999996</v>
      </c>
      <c r="P2689" s="170">
        <v>3.5221000000000002E-10</v>
      </c>
      <c r="Q2689" s="170"/>
      <c r="R2689">
        <v>0</v>
      </c>
      <c r="S2689">
        <v>6.42509</v>
      </c>
      <c r="T2689">
        <v>6.9920099999999996</v>
      </c>
      <c r="U2689" s="170">
        <v>1.0675000000000001E-4</v>
      </c>
    </row>
    <row r="2690" spans="1:21" x14ac:dyDescent="0.25">
      <c r="A2690">
        <v>0</v>
      </c>
      <c r="B2690" s="170">
        <v>6.42509</v>
      </c>
      <c r="C2690" s="170">
        <v>7.1809799999999999</v>
      </c>
      <c r="D2690" s="180">
        <v>4.4308999999999998E-11</v>
      </c>
      <c r="F2690">
        <v>0</v>
      </c>
      <c r="G2690" s="170">
        <v>6.42509</v>
      </c>
      <c r="H2690">
        <v>7.1809799999999999</v>
      </c>
      <c r="I2690" s="170">
        <v>7.5473999999999999E-7</v>
      </c>
      <c r="L2690" s="170"/>
      <c r="M2690" s="183">
        <v>0</v>
      </c>
      <c r="N2690" s="111">
        <v>6.42509</v>
      </c>
      <c r="O2690">
        <v>7.1809799999999999</v>
      </c>
      <c r="P2690" s="170">
        <v>3.1429000000000001E-10</v>
      </c>
      <c r="Q2690" s="170"/>
      <c r="R2690">
        <v>0</v>
      </c>
      <c r="S2690">
        <v>6.42509</v>
      </c>
      <c r="T2690">
        <v>7.1809799999999999</v>
      </c>
      <c r="U2690" s="170">
        <v>1.0034E-4</v>
      </c>
    </row>
    <row r="2691" spans="1:21" x14ac:dyDescent="0.25">
      <c r="A2691">
        <v>0</v>
      </c>
      <c r="B2691" s="170">
        <v>6.42509</v>
      </c>
      <c r="C2691" s="170">
        <v>7.3699500000000002</v>
      </c>
      <c r="D2691" s="180">
        <v>3.3400999999999998E-11</v>
      </c>
      <c r="F2691">
        <v>0</v>
      </c>
      <c r="G2691" s="170">
        <v>6.42509</v>
      </c>
      <c r="H2691">
        <v>7.3699500000000002</v>
      </c>
      <c r="I2691" s="170">
        <v>5.6896000000000003E-7</v>
      </c>
      <c r="L2691" s="170"/>
      <c r="M2691" s="183">
        <v>0</v>
      </c>
      <c r="N2691" s="111">
        <v>6.42509</v>
      </c>
      <c r="O2691">
        <v>7.3699500000000002</v>
      </c>
      <c r="P2691" s="170">
        <v>2.8127999999999998E-10</v>
      </c>
      <c r="Q2691" s="170"/>
      <c r="R2691">
        <v>0</v>
      </c>
      <c r="S2691">
        <v>6.42509</v>
      </c>
      <c r="T2691">
        <v>7.3699500000000002</v>
      </c>
      <c r="U2691" s="170">
        <v>9.4093999999999997E-5</v>
      </c>
    </row>
    <row r="2692" spans="1:21" x14ac:dyDescent="0.25">
      <c r="A2692">
        <v>0</v>
      </c>
      <c r="B2692" s="170">
        <v>6.42509</v>
      </c>
      <c r="C2692" s="170">
        <v>7.5589199999999996</v>
      </c>
      <c r="D2692" s="180">
        <v>2.4995E-11</v>
      </c>
      <c r="F2692">
        <v>0</v>
      </c>
      <c r="G2692" s="170">
        <v>6.42509</v>
      </c>
      <c r="H2692">
        <v>7.5589199999999996</v>
      </c>
      <c r="I2692" s="170">
        <v>4.2577999999999999E-7</v>
      </c>
      <c r="L2692" s="170"/>
      <c r="M2692" s="183">
        <v>0</v>
      </c>
      <c r="N2692" s="111">
        <v>6.42509</v>
      </c>
      <c r="O2692">
        <v>7.5589199999999996</v>
      </c>
      <c r="P2692" s="170">
        <v>2.5242999999999998E-10</v>
      </c>
      <c r="Q2692" s="170"/>
      <c r="R2692">
        <v>0</v>
      </c>
      <c r="S2692">
        <v>6.42509</v>
      </c>
      <c r="T2692">
        <v>7.5589199999999996</v>
      </c>
      <c r="U2692" s="170">
        <v>8.8046000000000004E-5</v>
      </c>
    </row>
    <row r="2693" spans="1:21" x14ac:dyDescent="0.25">
      <c r="A2693">
        <v>0</v>
      </c>
      <c r="B2693" s="170">
        <v>6.42509</v>
      </c>
      <c r="C2693" s="170">
        <v>7.7478999999999996</v>
      </c>
      <c r="D2693" s="180">
        <v>1.8567999999999999E-11</v>
      </c>
      <c r="F2693">
        <v>0</v>
      </c>
      <c r="G2693" s="170">
        <v>6.42509</v>
      </c>
      <c r="H2693">
        <v>7.7478999999999996</v>
      </c>
      <c r="I2693" s="170">
        <v>3.1629999999999999E-7</v>
      </c>
      <c r="L2693" s="170"/>
      <c r="M2693" s="183">
        <v>0</v>
      </c>
      <c r="N2693" s="111">
        <v>6.42509</v>
      </c>
      <c r="O2693">
        <v>7.7478999999999996</v>
      </c>
      <c r="P2693" s="170">
        <v>2.271E-10</v>
      </c>
      <c r="Q2693" s="170"/>
      <c r="R2693">
        <v>0</v>
      </c>
      <c r="S2693">
        <v>6.42509</v>
      </c>
      <c r="T2693">
        <v>7.7478999999999996</v>
      </c>
      <c r="U2693" s="170">
        <v>8.2205000000000003E-5</v>
      </c>
    </row>
    <row r="2694" spans="1:21" x14ac:dyDescent="0.25">
      <c r="A2694">
        <v>0</v>
      </c>
      <c r="B2694" s="170">
        <v>6.42509</v>
      </c>
      <c r="C2694" s="170">
        <v>7.9368699999999999</v>
      </c>
      <c r="D2694" s="180">
        <v>1.3691999999999999E-11</v>
      </c>
      <c r="F2694">
        <v>0</v>
      </c>
      <c r="G2694" s="170">
        <v>6.42509</v>
      </c>
      <c r="H2694">
        <v>7.9368699999999999</v>
      </c>
      <c r="I2694" s="170">
        <v>2.3325E-7</v>
      </c>
      <c r="L2694" s="170"/>
      <c r="M2694" s="183">
        <v>0</v>
      </c>
      <c r="N2694" s="111">
        <v>6.42509</v>
      </c>
      <c r="O2694">
        <v>7.9368699999999999</v>
      </c>
      <c r="P2694" s="170">
        <v>2.0477000000000001E-10</v>
      </c>
      <c r="Q2694" s="170"/>
      <c r="R2694">
        <v>0</v>
      </c>
      <c r="S2694">
        <v>6.42509</v>
      </c>
      <c r="T2694">
        <v>7.9368699999999999</v>
      </c>
      <c r="U2694" s="170">
        <v>7.6586000000000002E-5</v>
      </c>
    </row>
    <row r="2695" spans="1:21" x14ac:dyDescent="0.25">
      <c r="A2695">
        <v>0</v>
      </c>
      <c r="B2695" s="170">
        <v>6.42509</v>
      </c>
      <c r="C2695" s="170">
        <v>8.1258400000000002</v>
      </c>
      <c r="D2695" s="180">
        <v>1.0023E-11</v>
      </c>
      <c r="F2695">
        <v>0</v>
      </c>
      <c r="G2695" s="170">
        <v>6.42509</v>
      </c>
      <c r="H2695">
        <v>8.1258400000000002</v>
      </c>
      <c r="I2695" s="170">
        <v>1.7074999999999999E-7</v>
      </c>
      <c r="L2695" s="170"/>
      <c r="M2695" s="183">
        <v>0</v>
      </c>
      <c r="N2695" s="111">
        <v>6.42509</v>
      </c>
      <c r="O2695">
        <v>8.1258400000000002</v>
      </c>
      <c r="P2695" s="170">
        <v>1.8497000000000001E-10</v>
      </c>
      <c r="Q2695" s="170"/>
      <c r="R2695">
        <v>0</v>
      </c>
      <c r="S2695">
        <v>6.42509</v>
      </c>
      <c r="T2695">
        <v>8.1258400000000002</v>
      </c>
      <c r="U2695" s="170">
        <v>7.1198000000000005E-5</v>
      </c>
    </row>
    <row r="2696" spans="1:21" x14ac:dyDescent="0.25">
      <c r="A2696">
        <v>0</v>
      </c>
      <c r="B2696" s="170">
        <v>6.42509</v>
      </c>
      <c r="C2696" s="170">
        <v>8.3148199999999992</v>
      </c>
      <c r="D2696" s="180">
        <v>7.2836999999999998E-12</v>
      </c>
      <c r="F2696">
        <v>0</v>
      </c>
      <c r="G2696" s="170">
        <v>6.42509</v>
      </c>
      <c r="H2696">
        <v>8.3148199999999992</v>
      </c>
      <c r="I2696" s="170">
        <v>1.2408000000000001E-7</v>
      </c>
      <c r="L2696" s="170"/>
      <c r="M2696" s="183">
        <v>0</v>
      </c>
      <c r="N2696" s="111">
        <v>6.42509</v>
      </c>
      <c r="O2696">
        <v>8.3148199999999992</v>
      </c>
      <c r="P2696" s="170">
        <v>1.6733999999999999E-10</v>
      </c>
      <c r="Q2696" s="170"/>
      <c r="R2696">
        <v>0</v>
      </c>
      <c r="S2696">
        <v>6.42509</v>
      </c>
      <c r="T2696">
        <v>8.3148199999999992</v>
      </c>
      <c r="U2696" s="170">
        <v>6.6048000000000002E-5</v>
      </c>
    </row>
    <row r="2697" spans="1:21" x14ac:dyDescent="0.25">
      <c r="A2697">
        <v>0</v>
      </c>
      <c r="B2697" s="170">
        <v>6.42509</v>
      </c>
      <c r="C2697" s="170">
        <v>8.5037900000000004</v>
      </c>
      <c r="D2697" s="180">
        <v>5.2543000000000003E-12</v>
      </c>
      <c r="F2697">
        <v>0</v>
      </c>
      <c r="G2697" s="170">
        <v>6.42509</v>
      </c>
      <c r="H2697">
        <v>8.5037900000000004</v>
      </c>
      <c r="I2697" s="170">
        <v>8.9507999999999997E-8</v>
      </c>
      <c r="L2697" s="170"/>
      <c r="M2697" s="183">
        <v>0</v>
      </c>
      <c r="N2697" s="111">
        <v>6.42509</v>
      </c>
      <c r="O2697">
        <v>8.5037900000000004</v>
      </c>
      <c r="P2697" s="170">
        <v>1.5157E-10</v>
      </c>
      <c r="Q2697" s="170"/>
      <c r="R2697">
        <v>0</v>
      </c>
      <c r="S2697">
        <v>6.42509</v>
      </c>
      <c r="T2697">
        <v>8.5037900000000004</v>
      </c>
      <c r="U2697" s="170">
        <v>6.1141000000000003E-5</v>
      </c>
    </row>
    <row r="2698" spans="1:21" x14ac:dyDescent="0.25">
      <c r="A2698">
        <v>0</v>
      </c>
      <c r="B2698" s="170">
        <v>6.42509</v>
      </c>
      <c r="C2698" s="170">
        <v>8.6927599999999998</v>
      </c>
      <c r="D2698" s="180">
        <v>3.7626000000000001E-12</v>
      </c>
      <c r="F2698">
        <v>0</v>
      </c>
      <c r="G2698" s="170">
        <v>6.42509</v>
      </c>
      <c r="H2698">
        <v>8.6927599999999998</v>
      </c>
      <c r="I2698" s="170">
        <v>6.4095999999999994E-8</v>
      </c>
      <c r="L2698" s="170"/>
      <c r="M2698" s="183">
        <v>0</v>
      </c>
      <c r="N2698" s="111">
        <v>6.42509</v>
      </c>
      <c r="O2698">
        <v>8.6927599999999998</v>
      </c>
      <c r="P2698" s="170">
        <v>1.3740000000000001E-10</v>
      </c>
      <c r="Q2698" s="170"/>
      <c r="R2698">
        <v>0</v>
      </c>
      <c r="S2698">
        <v>6.42509</v>
      </c>
      <c r="T2698">
        <v>8.6927599999999998</v>
      </c>
      <c r="U2698" s="170">
        <v>5.6481999999999999E-5</v>
      </c>
    </row>
    <row r="2699" spans="1:21" x14ac:dyDescent="0.25">
      <c r="A2699">
        <v>0</v>
      </c>
      <c r="B2699" s="170">
        <v>6.42509</v>
      </c>
      <c r="C2699" s="170">
        <v>8.8817400000000006</v>
      </c>
      <c r="D2699" s="180">
        <v>2.6746999999999999E-12</v>
      </c>
      <c r="F2699">
        <v>0</v>
      </c>
      <c r="G2699" s="170">
        <v>6.42509</v>
      </c>
      <c r="H2699">
        <v>8.8817400000000006</v>
      </c>
      <c r="I2699" s="170">
        <v>4.5563999999999997E-8</v>
      </c>
      <c r="L2699" s="170"/>
      <c r="M2699" s="183">
        <v>0</v>
      </c>
      <c r="N2699" s="111">
        <v>6.42509</v>
      </c>
      <c r="O2699">
        <v>8.8817400000000006</v>
      </c>
      <c r="P2699" s="170">
        <v>1.2462E-10</v>
      </c>
      <c r="Q2699" s="170"/>
      <c r="R2699">
        <v>0</v>
      </c>
      <c r="S2699">
        <v>6.42509</v>
      </c>
      <c r="T2699">
        <v>8.8817400000000006</v>
      </c>
      <c r="U2699" s="170">
        <v>5.2068999999999999E-5</v>
      </c>
    </row>
    <row r="2700" spans="1:21" x14ac:dyDescent="0.25">
      <c r="A2700">
        <v>0</v>
      </c>
      <c r="B2700" s="170">
        <v>6.42509</v>
      </c>
      <c r="C2700" s="170">
        <v>9.0707100000000001</v>
      </c>
      <c r="D2700" s="180">
        <v>1.8873999999999998E-12</v>
      </c>
      <c r="F2700">
        <v>0</v>
      </c>
      <c r="G2700" s="170">
        <v>6.42509</v>
      </c>
      <c r="H2700">
        <v>9.0707100000000001</v>
      </c>
      <c r="I2700" s="170">
        <v>3.2152999999999997E-8</v>
      </c>
      <c r="L2700" s="170"/>
      <c r="M2700" s="183">
        <v>0</v>
      </c>
      <c r="N2700" s="111">
        <v>6.42509</v>
      </c>
      <c r="O2700">
        <v>9.0707100000000001</v>
      </c>
      <c r="P2700" s="170">
        <v>1.1305E-10</v>
      </c>
      <c r="Q2700" s="170"/>
      <c r="R2700">
        <v>0</v>
      </c>
      <c r="S2700">
        <v>6.42509</v>
      </c>
      <c r="T2700">
        <v>9.0707100000000001</v>
      </c>
      <c r="U2700" s="170">
        <v>4.7902999999999999E-5</v>
      </c>
    </row>
    <row r="2701" spans="1:21" x14ac:dyDescent="0.25">
      <c r="A2701">
        <v>0</v>
      </c>
      <c r="B2701" s="170">
        <v>6.42509</v>
      </c>
      <c r="C2701" s="170">
        <v>9.2596799999999995</v>
      </c>
      <c r="D2701" s="180">
        <v>1.3221E-12</v>
      </c>
      <c r="F2701">
        <v>0</v>
      </c>
      <c r="G2701" s="170">
        <v>6.42509</v>
      </c>
      <c r="H2701">
        <v>9.2596799999999995</v>
      </c>
      <c r="I2701" s="170">
        <v>2.2522999999999999E-8</v>
      </c>
      <c r="L2701" s="170"/>
      <c r="M2701" s="183">
        <v>0</v>
      </c>
      <c r="N2701" s="111">
        <v>6.42509</v>
      </c>
      <c r="O2701">
        <v>9.2596799999999995</v>
      </c>
      <c r="P2701" s="170">
        <v>1.0255E-10</v>
      </c>
      <c r="Q2701" s="170"/>
      <c r="R2701">
        <v>0</v>
      </c>
      <c r="S2701">
        <v>6.42509</v>
      </c>
      <c r="T2701">
        <v>9.2596799999999995</v>
      </c>
      <c r="U2701" s="170">
        <v>4.3982E-5</v>
      </c>
    </row>
    <row r="2702" spans="1:21" x14ac:dyDescent="0.25">
      <c r="A2702">
        <v>0</v>
      </c>
      <c r="B2702" s="170">
        <v>6.6140600000000003</v>
      </c>
      <c r="C2702" s="170">
        <v>-1.8897299999999999</v>
      </c>
      <c r="D2702" s="180">
        <v>5.4361999999999999E-9</v>
      </c>
      <c r="F2702">
        <v>0</v>
      </c>
      <c r="G2702" s="170">
        <v>6.6140600000000003</v>
      </c>
      <c r="H2702">
        <v>-1.8897299999999999</v>
      </c>
      <c r="I2702" s="170">
        <v>8.1112999999999994E-5</v>
      </c>
      <c r="L2702" s="170"/>
      <c r="M2702" s="183">
        <v>0</v>
      </c>
      <c r="N2702" s="111">
        <v>6.6140600000000003</v>
      </c>
      <c r="O2702">
        <v>-1.8897299999999999</v>
      </c>
      <c r="P2702" s="170">
        <v>6.9668000000000004E-9</v>
      </c>
      <c r="Q2702" s="170"/>
      <c r="R2702">
        <v>0</v>
      </c>
      <c r="S2702">
        <v>6.6140600000000003</v>
      </c>
      <c r="T2702">
        <v>-1.8897299999999999</v>
      </c>
      <c r="U2702" s="170">
        <v>2.4399E-4</v>
      </c>
    </row>
    <row r="2703" spans="1:21" x14ac:dyDescent="0.25">
      <c r="A2703">
        <v>0</v>
      </c>
      <c r="B2703" s="170">
        <v>6.6140600000000003</v>
      </c>
      <c r="C2703" s="170">
        <v>-1.70075</v>
      </c>
      <c r="D2703" s="180">
        <v>5.9127000000000001E-9</v>
      </c>
      <c r="F2703">
        <v>0</v>
      </c>
      <c r="G2703" s="170">
        <v>6.6140600000000003</v>
      </c>
      <c r="H2703">
        <v>-1.70075</v>
      </c>
      <c r="I2703" s="170">
        <v>8.6954999999999997E-5</v>
      </c>
      <c r="L2703" s="170"/>
      <c r="M2703" s="183">
        <v>0</v>
      </c>
      <c r="N2703" s="111">
        <v>6.6140600000000003</v>
      </c>
      <c r="O2703">
        <v>-1.70075</v>
      </c>
      <c r="P2703" s="170">
        <v>7.4929999999999997E-9</v>
      </c>
      <c r="Q2703" s="170"/>
      <c r="R2703">
        <v>0</v>
      </c>
      <c r="S2703">
        <v>6.6140600000000003</v>
      </c>
      <c r="T2703">
        <v>-1.70075</v>
      </c>
      <c r="U2703" s="170">
        <v>2.4600000000000002E-4</v>
      </c>
    </row>
    <row r="2704" spans="1:21" x14ac:dyDescent="0.25">
      <c r="A2704">
        <v>0</v>
      </c>
      <c r="B2704" s="170">
        <v>6.6140600000000003</v>
      </c>
      <c r="C2704" s="170">
        <v>-1.5117799999999999</v>
      </c>
      <c r="D2704" s="180">
        <v>6.3823999999999998E-9</v>
      </c>
      <c r="F2704">
        <v>0</v>
      </c>
      <c r="G2704" s="170">
        <v>6.6140600000000003</v>
      </c>
      <c r="H2704">
        <v>-1.5117799999999999</v>
      </c>
      <c r="I2704" s="170">
        <v>9.2536999999999998E-5</v>
      </c>
      <c r="L2704" s="170"/>
      <c r="M2704" s="183">
        <v>0</v>
      </c>
      <c r="N2704" s="111">
        <v>6.6140600000000003</v>
      </c>
      <c r="O2704">
        <v>-1.5117799999999999</v>
      </c>
      <c r="P2704" s="170">
        <v>8.0089000000000003E-9</v>
      </c>
      <c r="Q2704" s="170"/>
      <c r="R2704">
        <v>0</v>
      </c>
      <c r="S2704">
        <v>6.6140600000000003</v>
      </c>
      <c r="T2704">
        <v>-1.5117799999999999</v>
      </c>
      <c r="U2704" s="170">
        <v>2.4774999999999998E-4</v>
      </c>
    </row>
    <row r="2705" spans="1:21" x14ac:dyDescent="0.25">
      <c r="A2705">
        <v>0</v>
      </c>
      <c r="B2705" s="170">
        <v>6.6140600000000003</v>
      </c>
      <c r="C2705" s="170">
        <v>-1.32281</v>
      </c>
      <c r="D2705" s="180">
        <v>6.8351999999999997E-9</v>
      </c>
      <c r="F2705">
        <v>0</v>
      </c>
      <c r="G2705" s="170">
        <v>6.6140600000000003</v>
      </c>
      <c r="H2705">
        <v>-1.32281</v>
      </c>
      <c r="I2705" s="170">
        <v>9.7756000000000004E-5</v>
      </c>
      <c r="L2705" s="170"/>
      <c r="M2705" s="183">
        <v>0</v>
      </c>
      <c r="N2705" s="111">
        <v>6.6140600000000003</v>
      </c>
      <c r="O2705">
        <v>-1.32281</v>
      </c>
      <c r="P2705" s="170">
        <v>8.5036999999999999E-9</v>
      </c>
      <c r="Q2705" s="170"/>
      <c r="R2705">
        <v>0</v>
      </c>
      <c r="S2705">
        <v>6.6140600000000003</v>
      </c>
      <c r="T2705">
        <v>-1.32281</v>
      </c>
      <c r="U2705" s="170">
        <v>2.4926000000000001E-4</v>
      </c>
    </row>
    <row r="2706" spans="1:21" x14ac:dyDescent="0.25">
      <c r="A2706">
        <v>0</v>
      </c>
      <c r="B2706" s="170">
        <v>6.6140600000000003</v>
      </c>
      <c r="C2706" s="170">
        <v>-1.1338299999999999</v>
      </c>
      <c r="D2706" s="180">
        <v>7.2598000000000001E-9</v>
      </c>
      <c r="F2706">
        <v>0</v>
      </c>
      <c r="G2706" s="170">
        <v>6.6140600000000003</v>
      </c>
      <c r="H2706">
        <v>-1.1338299999999999</v>
      </c>
      <c r="I2706" s="170">
        <v>1.0252E-4</v>
      </c>
      <c r="L2706" s="170"/>
      <c r="M2706" s="183">
        <v>0</v>
      </c>
      <c r="N2706" s="111">
        <v>6.6140600000000003</v>
      </c>
      <c r="O2706">
        <v>-1.1338299999999999</v>
      </c>
      <c r="P2706" s="170">
        <v>8.9657999999999998E-9</v>
      </c>
      <c r="Q2706" s="170"/>
      <c r="R2706">
        <v>0</v>
      </c>
      <c r="S2706">
        <v>6.6140600000000003</v>
      </c>
      <c r="T2706">
        <v>-1.1338299999999999</v>
      </c>
      <c r="U2706" s="170">
        <v>2.5054E-4</v>
      </c>
    </row>
    <row r="2707" spans="1:21" x14ac:dyDescent="0.25">
      <c r="A2707">
        <v>0</v>
      </c>
      <c r="B2707" s="170">
        <v>6.6140600000000003</v>
      </c>
      <c r="C2707" s="170">
        <v>-0.94486000000000003</v>
      </c>
      <c r="D2707" s="180">
        <v>7.6448999999999995E-9</v>
      </c>
      <c r="F2707">
        <v>0</v>
      </c>
      <c r="G2707" s="170">
        <v>6.6140600000000003</v>
      </c>
      <c r="H2707">
        <v>-0.94486000000000003</v>
      </c>
      <c r="I2707" s="170">
        <v>1.0673E-4</v>
      </c>
      <c r="L2707" s="170"/>
      <c r="M2707" s="183">
        <v>0</v>
      </c>
      <c r="N2707" s="111">
        <v>6.6140600000000003</v>
      </c>
      <c r="O2707">
        <v>-0.94486000000000003</v>
      </c>
      <c r="P2707" s="170">
        <v>9.3833000000000001E-9</v>
      </c>
      <c r="Q2707" s="170"/>
      <c r="R2707">
        <v>0</v>
      </c>
      <c r="S2707">
        <v>6.6140600000000003</v>
      </c>
      <c r="T2707">
        <v>-0.94486000000000003</v>
      </c>
      <c r="U2707" s="170">
        <v>2.5159999999999999E-4</v>
      </c>
    </row>
    <row r="2708" spans="1:21" x14ac:dyDescent="0.25">
      <c r="A2708">
        <v>0</v>
      </c>
      <c r="B2708" s="170">
        <v>6.6140600000000003</v>
      </c>
      <c r="C2708" s="170">
        <v>-0.75588999999999995</v>
      </c>
      <c r="D2708" s="180">
        <v>7.9789999999999998E-9</v>
      </c>
      <c r="F2708">
        <v>0</v>
      </c>
      <c r="G2708" s="170">
        <v>6.6140600000000003</v>
      </c>
      <c r="H2708">
        <v>-0.75588999999999995</v>
      </c>
      <c r="I2708" s="170">
        <v>1.103E-4</v>
      </c>
      <c r="L2708" s="170"/>
      <c r="M2708" s="183">
        <v>0</v>
      </c>
      <c r="N2708" s="111">
        <v>6.6140600000000003</v>
      </c>
      <c r="O2708">
        <v>-0.75588999999999995</v>
      </c>
      <c r="P2708" s="170">
        <v>9.7443999999999996E-9</v>
      </c>
      <c r="Q2708" s="170"/>
      <c r="R2708">
        <v>0</v>
      </c>
      <c r="S2708">
        <v>6.6140600000000003</v>
      </c>
      <c r="T2708">
        <v>-0.75588999999999995</v>
      </c>
      <c r="U2708" s="170">
        <v>2.5244999999999998E-4</v>
      </c>
    </row>
    <row r="2709" spans="1:21" x14ac:dyDescent="0.25">
      <c r="A2709">
        <v>0</v>
      </c>
      <c r="B2709" s="170">
        <v>6.6140600000000003</v>
      </c>
      <c r="C2709" s="170">
        <v>-0.56691999999999998</v>
      </c>
      <c r="D2709" s="180">
        <v>8.2515999999999999E-9</v>
      </c>
      <c r="F2709">
        <v>0</v>
      </c>
      <c r="G2709" s="170">
        <v>6.6140600000000003</v>
      </c>
      <c r="H2709">
        <v>-0.56691999999999998</v>
      </c>
      <c r="I2709" s="170">
        <v>1.1315E-4</v>
      </c>
      <c r="L2709" s="170"/>
      <c r="M2709" s="183">
        <v>0</v>
      </c>
      <c r="N2709" s="111">
        <v>6.6140600000000003</v>
      </c>
      <c r="O2709">
        <v>-0.56691999999999998</v>
      </c>
      <c r="P2709" s="170">
        <v>1.0038E-8</v>
      </c>
      <c r="Q2709" s="170"/>
      <c r="R2709">
        <v>0</v>
      </c>
      <c r="S2709">
        <v>6.6140600000000003</v>
      </c>
      <c r="T2709">
        <v>-0.56691999999999998</v>
      </c>
      <c r="U2709" s="170">
        <v>2.5310000000000003E-4</v>
      </c>
    </row>
    <row r="2710" spans="1:21" x14ac:dyDescent="0.25">
      <c r="A2710">
        <v>0</v>
      </c>
      <c r="B2710" s="170">
        <v>6.6140600000000003</v>
      </c>
      <c r="C2710" s="170">
        <v>-0.37794</v>
      </c>
      <c r="D2710" s="180">
        <v>8.4533999999999998E-9</v>
      </c>
      <c r="F2710">
        <v>0</v>
      </c>
      <c r="G2710" s="170">
        <v>6.6140600000000003</v>
      </c>
      <c r="H2710">
        <v>-0.37794</v>
      </c>
      <c r="I2710" s="170">
        <v>1.1524E-4</v>
      </c>
      <c r="L2710" s="170"/>
      <c r="M2710" s="183">
        <v>0</v>
      </c>
      <c r="N2710" s="111">
        <v>6.6140600000000003</v>
      </c>
      <c r="O2710">
        <v>-0.37794</v>
      </c>
      <c r="P2710" s="170">
        <v>1.0255999999999999E-8</v>
      </c>
      <c r="Q2710" s="170"/>
      <c r="R2710">
        <v>0</v>
      </c>
      <c r="S2710">
        <v>6.6140600000000003</v>
      </c>
      <c r="T2710">
        <v>-0.37794</v>
      </c>
      <c r="U2710" s="170">
        <v>2.5355000000000001E-4</v>
      </c>
    </row>
    <row r="2711" spans="1:21" x14ac:dyDescent="0.25">
      <c r="A2711">
        <v>0</v>
      </c>
      <c r="B2711" s="170">
        <v>6.6140600000000003</v>
      </c>
      <c r="C2711" s="170">
        <v>-0.18897</v>
      </c>
      <c r="D2711" s="180">
        <v>8.5775000000000002E-9</v>
      </c>
      <c r="F2711">
        <v>0</v>
      </c>
      <c r="G2711" s="170">
        <v>6.6140600000000003</v>
      </c>
      <c r="H2711">
        <v>-0.18897</v>
      </c>
      <c r="I2711" s="170">
        <v>1.1650999999999999E-4</v>
      </c>
      <c r="L2711" s="170"/>
      <c r="M2711" s="183">
        <v>0</v>
      </c>
      <c r="N2711" s="111">
        <v>6.6140600000000003</v>
      </c>
      <c r="O2711">
        <v>-0.18897</v>
      </c>
      <c r="P2711" s="170">
        <v>1.0389E-8</v>
      </c>
      <c r="Q2711" s="170"/>
      <c r="R2711">
        <v>0</v>
      </c>
      <c r="S2711">
        <v>6.6140600000000003</v>
      </c>
      <c r="T2711">
        <v>-0.18897</v>
      </c>
      <c r="U2711" s="170">
        <v>2.5382999999999997E-4</v>
      </c>
    </row>
    <row r="2712" spans="1:21" x14ac:dyDescent="0.25">
      <c r="A2712">
        <v>0</v>
      </c>
      <c r="B2712" s="170">
        <v>6.6140600000000003</v>
      </c>
      <c r="C2712" s="170">
        <v>0</v>
      </c>
      <c r="D2712" s="180">
        <v>8.6193000000000006E-9</v>
      </c>
      <c r="F2712">
        <v>0</v>
      </c>
      <c r="G2712" s="170">
        <v>6.6140600000000003</v>
      </c>
      <c r="H2712">
        <v>0</v>
      </c>
      <c r="I2712" s="170">
        <v>1.1694E-4</v>
      </c>
      <c r="L2712" s="170"/>
      <c r="M2712" s="183">
        <v>0</v>
      </c>
      <c r="N2712" s="111">
        <v>6.6140600000000003</v>
      </c>
      <c r="O2712">
        <v>0</v>
      </c>
      <c r="P2712" s="170">
        <v>1.0433999999999999E-8</v>
      </c>
      <c r="Q2712" s="170"/>
      <c r="R2712">
        <v>0</v>
      </c>
      <c r="S2712">
        <v>6.6140600000000003</v>
      </c>
      <c r="T2712">
        <v>0</v>
      </c>
      <c r="U2712" s="170">
        <v>2.5391999999999998E-4</v>
      </c>
    </row>
    <row r="2713" spans="1:21" x14ac:dyDescent="0.25">
      <c r="A2713">
        <v>0</v>
      </c>
      <c r="B2713" s="170">
        <v>6.6140600000000003</v>
      </c>
      <c r="C2713" s="170">
        <v>0.18898000000000001</v>
      </c>
      <c r="D2713" s="180">
        <v>8.5775000000000002E-9</v>
      </c>
      <c r="F2713">
        <v>0</v>
      </c>
      <c r="G2713" s="170">
        <v>6.6140600000000003</v>
      </c>
      <c r="H2713">
        <v>0.18898000000000001</v>
      </c>
      <c r="I2713" s="170">
        <v>1.1650999999999999E-4</v>
      </c>
      <c r="L2713" s="170"/>
      <c r="M2713" s="183">
        <v>0</v>
      </c>
      <c r="N2713" s="111">
        <v>6.6140600000000003</v>
      </c>
      <c r="O2713">
        <v>0.18898000000000001</v>
      </c>
      <c r="P2713" s="170">
        <v>1.0389E-8</v>
      </c>
      <c r="Q2713" s="170"/>
      <c r="R2713">
        <v>0</v>
      </c>
      <c r="S2713">
        <v>6.6140600000000003</v>
      </c>
      <c r="T2713">
        <v>0.18898000000000001</v>
      </c>
      <c r="U2713" s="170">
        <v>2.5382999999999997E-4</v>
      </c>
    </row>
    <row r="2714" spans="1:21" x14ac:dyDescent="0.25">
      <c r="A2714">
        <v>0</v>
      </c>
      <c r="B2714" s="170">
        <v>6.6140600000000003</v>
      </c>
      <c r="C2714" s="170">
        <v>0.37795000000000001</v>
      </c>
      <c r="D2714" s="180">
        <v>8.4533999999999998E-9</v>
      </c>
      <c r="F2714">
        <v>0</v>
      </c>
      <c r="G2714" s="170">
        <v>6.6140600000000003</v>
      </c>
      <c r="H2714">
        <v>0.37795000000000001</v>
      </c>
      <c r="I2714" s="170">
        <v>1.1524E-4</v>
      </c>
      <c r="L2714" s="170"/>
      <c r="M2714" s="183">
        <v>0</v>
      </c>
      <c r="N2714" s="111">
        <v>6.6140600000000003</v>
      </c>
      <c r="O2714">
        <v>0.37795000000000001</v>
      </c>
      <c r="P2714" s="170">
        <v>1.0255999999999999E-8</v>
      </c>
      <c r="Q2714" s="170"/>
      <c r="R2714">
        <v>0</v>
      </c>
      <c r="S2714">
        <v>6.6140600000000003</v>
      </c>
      <c r="T2714">
        <v>0.37795000000000001</v>
      </c>
      <c r="U2714" s="170">
        <v>2.5355000000000001E-4</v>
      </c>
    </row>
    <row r="2715" spans="1:21" x14ac:dyDescent="0.25">
      <c r="A2715">
        <v>0</v>
      </c>
      <c r="B2715" s="170">
        <v>6.6140600000000003</v>
      </c>
      <c r="C2715" s="170">
        <v>0.56691999999999998</v>
      </c>
      <c r="D2715" s="180">
        <v>8.2515999999999999E-9</v>
      </c>
      <c r="F2715">
        <v>0</v>
      </c>
      <c r="G2715" s="170">
        <v>6.6140600000000003</v>
      </c>
      <c r="H2715">
        <v>0.56691999999999998</v>
      </c>
      <c r="I2715" s="170">
        <v>1.1315E-4</v>
      </c>
      <c r="L2715" s="170"/>
      <c r="M2715" s="183">
        <v>0</v>
      </c>
      <c r="N2715" s="111">
        <v>6.6140600000000003</v>
      </c>
      <c r="O2715">
        <v>0.56691999999999998</v>
      </c>
      <c r="P2715" s="170">
        <v>1.0038E-8</v>
      </c>
      <c r="Q2715" s="170"/>
      <c r="R2715">
        <v>0</v>
      </c>
      <c r="S2715">
        <v>6.6140600000000003</v>
      </c>
      <c r="T2715">
        <v>0.56691999999999998</v>
      </c>
      <c r="U2715" s="170">
        <v>2.5310000000000003E-4</v>
      </c>
    </row>
    <row r="2716" spans="1:21" x14ac:dyDescent="0.25">
      <c r="A2716">
        <v>0</v>
      </c>
      <c r="B2716" s="170">
        <v>6.6140600000000003</v>
      </c>
      <c r="C2716" s="170">
        <v>0.75590000000000002</v>
      </c>
      <c r="D2716" s="180">
        <v>7.9789999999999998E-9</v>
      </c>
      <c r="F2716">
        <v>0</v>
      </c>
      <c r="G2716" s="170">
        <v>6.6140600000000003</v>
      </c>
      <c r="H2716">
        <v>0.75590000000000002</v>
      </c>
      <c r="I2716" s="170">
        <v>1.103E-4</v>
      </c>
      <c r="L2716" s="170"/>
      <c r="M2716" s="183">
        <v>0</v>
      </c>
      <c r="N2716" s="111">
        <v>6.6140600000000003</v>
      </c>
      <c r="O2716">
        <v>0.75590000000000002</v>
      </c>
      <c r="P2716" s="170">
        <v>9.7443999999999996E-9</v>
      </c>
      <c r="Q2716" s="170"/>
      <c r="R2716">
        <v>0</v>
      </c>
      <c r="S2716">
        <v>6.6140600000000003</v>
      </c>
      <c r="T2716">
        <v>0.75590000000000002</v>
      </c>
      <c r="U2716" s="170">
        <v>2.5244999999999998E-4</v>
      </c>
    </row>
    <row r="2717" spans="1:21" x14ac:dyDescent="0.25">
      <c r="A2717">
        <v>0</v>
      </c>
      <c r="B2717" s="170">
        <v>6.6140600000000003</v>
      </c>
      <c r="C2717" s="170">
        <v>0.94486999999999999</v>
      </c>
      <c r="D2717" s="180">
        <v>7.6448999999999995E-9</v>
      </c>
      <c r="F2717">
        <v>0</v>
      </c>
      <c r="G2717" s="170">
        <v>6.6140600000000003</v>
      </c>
      <c r="H2717">
        <v>0.94486999999999999</v>
      </c>
      <c r="I2717" s="170">
        <v>1.0673E-4</v>
      </c>
      <c r="L2717" s="170"/>
      <c r="M2717" s="183">
        <v>0</v>
      </c>
      <c r="N2717" s="111">
        <v>6.6140600000000003</v>
      </c>
      <c r="O2717">
        <v>0.94486999999999999</v>
      </c>
      <c r="P2717" s="170">
        <v>9.3833000000000001E-9</v>
      </c>
      <c r="Q2717" s="170"/>
      <c r="R2717">
        <v>0</v>
      </c>
      <c r="S2717">
        <v>6.6140600000000003</v>
      </c>
      <c r="T2717">
        <v>0.94486999999999999</v>
      </c>
      <c r="U2717" s="170">
        <v>2.5159999999999999E-4</v>
      </c>
    </row>
    <row r="2718" spans="1:21" x14ac:dyDescent="0.25">
      <c r="A2718">
        <v>0</v>
      </c>
      <c r="B2718" s="170">
        <v>6.6140600000000003</v>
      </c>
      <c r="C2718" s="170">
        <v>1.13384</v>
      </c>
      <c r="D2718" s="180">
        <v>7.2598000000000001E-9</v>
      </c>
      <c r="F2718">
        <v>0</v>
      </c>
      <c r="G2718" s="170">
        <v>6.6140600000000003</v>
      </c>
      <c r="H2718">
        <v>1.13384</v>
      </c>
      <c r="I2718" s="170">
        <v>1.0252E-4</v>
      </c>
      <c r="L2718" s="170"/>
      <c r="M2718" s="183">
        <v>0</v>
      </c>
      <c r="N2718" s="111">
        <v>6.6140600000000003</v>
      </c>
      <c r="O2718">
        <v>1.13384</v>
      </c>
      <c r="P2718" s="170">
        <v>8.9657999999999998E-9</v>
      </c>
      <c r="Q2718" s="170"/>
      <c r="R2718">
        <v>0</v>
      </c>
      <c r="S2718">
        <v>6.6140600000000003</v>
      </c>
      <c r="T2718">
        <v>1.13384</v>
      </c>
      <c r="U2718" s="170">
        <v>2.5054E-4</v>
      </c>
    </row>
    <row r="2719" spans="1:21" x14ac:dyDescent="0.25">
      <c r="A2719">
        <v>0</v>
      </c>
      <c r="B2719" s="170">
        <v>6.6140600000000003</v>
      </c>
      <c r="C2719" s="170">
        <v>1.32281</v>
      </c>
      <c r="D2719" s="180">
        <v>6.8351999999999997E-9</v>
      </c>
      <c r="F2719">
        <v>0</v>
      </c>
      <c r="G2719" s="170">
        <v>6.6140600000000003</v>
      </c>
      <c r="H2719">
        <v>1.32281</v>
      </c>
      <c r="I2719" s="170">
        <v>9.7756000000000004E-5</v>
      </c>
      <c r="L2719" s="170"/>
      <c r="M2719" s="183">
        <v>0</v>
      </c>
      <c r="N2719" s="111">
        <v>6.6140600000000003</v>
      </c>
      <c r="O2719">
        <v>1.32281</v>
      </c>
      <c r="P2719" s="170">
        <v>8.5036999999999999E-9</v>
      </c>
      <c r="Q2719" s="170"/>
      <c r="R2719">
        <v>0</v>
      </c>
      <c r="S2719">
        <v>6.6140600000000003</v>
      </c>
      <c r="T2719">
        <v>1.32281</v>
      </c>
      <c r="U2719" s="170">
        <v>2.4926000000000001E-4</v>
      </c>
    </row>
    <row r="2720" spans="1:21" x14ac:dyDescent="0.25">
      <c r="A2720">
        <v>0</v>
      </c>
      <c r="B2720" s="170">
        <v>6.6140600000000003</v>
      </c>
      <c r="C2720" s="170">
        <v>1.51179</v>
      </c>
      <c r="D2720" s="180">
        <v>6.3823999999999998E-9</v>
      </c>
      <c r="F2720">
        <v>0</v>
      </c>
      <c r="G2720" s="170">
        <v>6.6140600000000003</v>
      </c>
      <c r="H2720">
        <v>1.51179</v>
      </c>
      <c r="I2720" s="170">
        <v>9.2536999999999998E-5</v>
      </c>
      <c r="L2720" s="170"/>
      <c r="M2720" s="183">
        <v>0</v>
      </c>
      <c r="N2720" s="111">
        <v>6.6140600000000003</v>
      </c>
      <c r="O2720">
        <v>1.51179</v>
      </c>
      <c r="P2720" s="170">
        <v>8.0089000000000003E-9</v>
      </c>
      <c r="Q2720" s="170"/>
      <c r="R2720">
        <v>0</v>
      </c>
      <c r="S2720">
        <v>6.6140600000000003</v>
      </c>
      <c r="T2720">
        <v>1.51179</v>
      </c>
      <c r="U2720" s="170">
        <v>2.4774999999999998E-4</v>
      </c>
    </row>
    <row r="2721" spans="1:21" x14ac:dyDescent="0.25">
      <c r="A2721">
        <v>0</v>
      </c>
      <c r="B2721" s="170">
        <v>6.6140600000000003</v>
      </c>
      <c r="C2721" s="170">
        <v>1.70076</v>
      </c>
      <c r="D2721" s="180">
        <v>5.9127000000000001E-9</v>
      </c>
      <c r="F2721">
        <v>0</v>
      </c>
      <c r="G2721" s="170">
        <v>6.6140600000000003</v>
      </c>
      <c r="H2721">
        <v>1.70076</v>
      </c>
      <c r="I2721" s="170">
        <v>8.6954999999999997E-5</v>
      </c>
      <c r="L2721" s="170"/>
      <c r="M2721" s="183">
        <v>0</v>
      </c>
      <c r="N2721" s="111">
        <v>6.6140600000000003</v>
      </c>
      <c r="O2721">
        <v>1.70076</v>
      </c>
      <c r="P2721" s="170">
        <v>7.4929999999999997E-9</v>
      </c>
      <c r="Q2721" s="170"/>
      <c r="R2721">
        <v>0</v>
      </c>
      <c r="S2721">
        <v>6.6140600000000003</v>
      </c>
      <c r="T2721">
        <v>1.70076</v>
      </c>
      <c r="U2721" s="170">
        <v>2.4600000000000002E-4</v>
      </c>
    </row>
    <row r="2722" spans="1:21" x14ac:dyDescent="0.25">
      <c r="A2722">
        <v>0</v>
      </c>
      <c r="B2722" s="170">
        <v>6.6140600000000003</v>
      </c>
      <c r="C2722" s="170">
        <v>1.8897299999999999</v>
      </c>
      <c r="D2722" s="180">
        <v>5.4361999999999999E-9</v>
      </c>
      <c r="F2722">
        <v>0</v>
      </c>
      <c r="G2722" s="170">
        <v>6.6140600000000003</v>
      </c>
      <c r="H2722">
        <v>1.8897299999999999</v>
      </c>
      <c r="I2722" s="170">
        <v>8.1112999999999994E-5</v>
      </c>
      <c r="L2722" s="170"/>
      <c r="M2722" s="183">
        <v>0</v>
      </c>
      <c r="N2722" s="111">
        <v>6.6140600000000003</v>
      </c>
      <c r="O2722">
        <v>1.8897299999999999</v>
      </c>
      <c r="P2722" s="170">
        <v>6.9668000000000004E-9</v>
      </c>
      <c r="Q2722" s="170"/>
      <c r="R2722">
        <v>0</v>
      </c>
      <c r="S2722">
        <v>6.6140600000000003</v>
      </c>
      <c r="T2722">
        <v>1.8897299999999999</v>
      </c>
      <c r="U2722" s="170">
        <v>2.4399E-4</v>
      </c>
    </row>
    <row r="2723" spans="1:21" x14ac:dyDescent="0.25">
      <c r="A2723">
        <v>0</v>
      </c>
      <c r="B2723" s="170">
        <v>6.6140600000000003</v>
      </c>
      <c r="C2723" s="170">
        <v>2.0787100000000001</v>
      </c>
      <c r="D2723" s="180">
        <v>4.962E-9</v>
      </c>
      <c r="F2723">
        <v>0</v>
      </c>
      <c r="G2723" s="170">
        <v>6.6140600000000003</v>
      </c>
      <c r="H2723">
        <v>2.0787100000000001</v>
      </c>
      <c r="I2723" s="170">
        <v>7.5110000000000004E-5</v>
      </c>
      <c r="L2723" s="170"/>
      <c r="M2723" s="183">
        <v>0</v>
      </c>
      <c r="N2723" s="111">
        <v>6.6140600000000003</v>
      </c>
      <c r="O2723">
        <v>2.0787100000000001</v>
      </c>
      <c r="P2723" s="170">
        <v>6.4396999999999996E-9</v>
      </c>
      <c r="Q2723" s="170"/>
      <c r="R2723">
        <v>0</v>
      </c>
      <c r="S2723">
        <v>6.6140600000000003</v>
      </c>
      <c r="T2723">
        <v>2.0787100000000001</v>
      </c>
      <c r="U2723" s="170">
        <v>2.4170999999999999E-4</v>
      </c>
    </row>
    <row r="2724" spans="1:21" x14ac:dyDescent="0.25">
      <c r="A2724">
        <v>0</v>
      </c>
      <c r="B2724" s="170">
        <v>6.6140600000000003</v>
      </c>
      <c r="C2724" s="170">
        <v>2.2676799999999999</v>
      </c>
      <c r="D2724" s="180">
        <v>4.4977000000000003E-9</v>
      </c>
      <c r="F2724">
        <v>0</v>
      </c>
      <c r="G2724" s="170">
        <v>6.6140600000000003</v>
      </c>
      <c r="H2724">
        <v>2.2676799999999999</v>
      </c>
      <c r="I2724" s="170">
        <v>6.9041999999999994E-5</v>
      </c>
      <c r="L2724" s="170"/>
      <c r="M2724" s="183">
        <v>0</v>
      </c>
      <c r="N2724" s="111">
        <v>6.6140600000000003</v>
      </c>
      <c r="O2724">
        <v>2.2676799999999999</v>
      </c>
      <c r="P2724" s="170">
        <v>5.9200999999999999E-9</v>
      </c>
      <c r="Q2724" s="170"/>
      <c r="R2724">
        <v>0</v>
      </c>
      <c r="S2724">
        <v>6.6140600000000003</v>
      </c>
      <c r="T2724">
        <v>2.2676799999999999</v>
      </c>
      <c r="U2724" s="170">
        <v>2.3916000000000001E-4</v>
      </c>
    </row>
    <row r="2725" spans="1:21" x14ac:dyDescent="0.25">
      <c r="A2725">
        <v>0</v>
      </c>
      <c r="B2725" s="170">
        <v>6.6140600000000003</v>
      </c>
      <c r="C2725" s="170">
        <v>2.4566499999999998</v>
      </c>
      <c r="D2725" s="180">
        <v>4.0495000000000001E-9</v>
      </c>
      <c r="F2725">
        <v>0</v>
      </c>
      <c r="G2725" s="170">
        <v>6.6140600000000003</v>
      </c>
      <c r="H2725">
        <v>2.4566499999999998</v>
      </c>
      <c r="I2725" s="170">
        <v>6.3E-5</v>
      </c>
      <c r="L2725" s="170"/>
      <c r="M2725" s="183">
        <v>0</v>
      </c>
      <c r="N2725" s="111">
        <v>6.6140600000000003</v>
      </c>
      <c r="O2725">
        <v>2.4566499999999998</v>
      </c>
      <c r="P2725" s="170">
        <v>5.4145999999999999E-9</v>
      </c>
      <c r="Q2725" s="170"/>
      <c r="R2725">
        <v>0</v>
      </c>
      <c r="S2725">
        <v>6.6140600000000003</v>
      </c>
      <c r="T2725">
        <v>2.4566499999999998</v>
      </c>
      <c r="U2725" s="170">
        <v>2.3630999999999999E-4</v>
      </c>
    </row>
    <row r="2726" spans="1:21" x14ac:dyDescent="0.25">
      <c r="A2726">
        <v>0</v>
      </c>
      <c r="B2726" s="170">
        <v>6.6140600000000003</v>
      </c>
      <c r="C2726" s="170">
        <v>2.6456300000000001</v>
      </c>
      <c r="D2726" s="180">
        <v>3.6222000000000002E-9</v>
      </c>
      <c r="F2726">
        <v>0</v>
      </c>
      <c r="G2726" s="170">
        <v>6.6140600000000003</v>
      </c>
      <c r="H2726">
        <v>2.6456300000000001</v>
      </c>
      <c r="I2726" s="170">
        <v>5.7065999999999999E-5</v>
      </c>
      <c r="L2726" s="170"/>
      <c r="M2726" s="183">
        <v>0</v>
      </c>
      <c r="N2726" s="111">
        <v>6.6140600000000003</v>
      </c>
      <c r="O2726">
        <v>2.6456300000000001</v>
      </c>
      <c r="P2726" s="170">
        <v>4.9287000000000002E-9</v>
      </c>
      <c r="Q2726" s="170"/>
      <c r="R2726">
        <v>0</v>
      </c>
      <c r="S2726">
        <v>6.6140600000000003</v>
      </c>
      <c r="T2726">
        <v>2.6456300000000001</v>
      </c>
      <c r="U2726" s="170">
        <v>2.3316999999999999E-4</v>
      </c>
    </row>
    <row r="2727" spans="1:21" x14ac:dyDescent="0.25">
      <c r="A2727">
        <v>0</v>
      </c>
      <c r="B2727" s="170">
        <v>6.6140600000000003</v>
      </c>
      <c r="C2727" s="170">
        <v>2.8346</v>
      </c>
      <c r="D2727" s="180">
        <v>3.2193999999999999E-9</v>
      </c>
      <c r="F2727">
        <v>0</v>
      </c>
      <c r="G2727" s="170">
        <v>6.6140600000000003</v>
      </c>
      <c r="H2727">
        <v>2.8346</v>
      </c>
      <c r="I2727" s="170">
        <v>5.1311999999999999E-5</v>
      </c>
      <c r="L2727" s="170"/>
      <c r="M2727" s="183">
        <v>0</v>
      </c>
      <c r="N2727" s="111">
        <v>6.6140600000000003</v>
      </c>
      <c r="O2727">
        <v>2.8346</v>
      </c>
      <c r="P2727" s="170">
        <v>4.4662999999999998E-9</v>
      </c>
      <c r="Q2727" s="170"/>
      <c r="R2727">
        <v>0</v>
      </c>
      <c r="S2727">
        <v>6.6140600000000003</v>
      </c>
      <c r="T2727">
        <v>2.8346</v>
      </c>
      <c r="U2727" s="170">
        <v>2.2973000000000001E-4</v>
      </c>
    </row>
    <row r="2728" spans="1:21" x14ac:dyDescent="0.25">
      <c r="A2728">
        <v>0</v>
      </c>
      <c r="B2728" s="170">
        <v>6.6140600000000003</v>
      </c>
      <c r="C2728" s="170">
        <v>3.0235699999999999</v>
      </c>
      <c r="D2728" s="180">
        <v>2.8435E-9</v>
      </c>
      <c r="F2728">
        <v>0</v>
      </c>
      <c r="G2728" s="170">
        <v>6.6140600000000003</v>
      </c>
      <c r="H2728">
        <v>3.0235699999999999</v>
      </c>
      <c r="I2728" s="170">
        <v>4.5800000000000002E-5</v>
      </c>
      <c r="L2728" s="170"/>
      <c r="M2728" s="183">
        <v>0</v>
      </c>
      <c r="N2728" s="111">
        <v>6.6140600000000003</v>
      </c>
      <c r="O2728">
        <v>3.0235699999999999</v>
      </c>
      <c r="P2728" s="170">
        <v>4.0303999999999996E-9</v>
      </c>
      <c r="Q2728" s="170"/>
      <c r="R2728">
        <v>0</v>
      </c>
      <c r="S2728">
        <v>6.6140600000000003</v>
      </c>
      <c r="T2728">
        <v>3.0235699999999999</v>
      </c>
      <c r="U2728" s="170">
        <v>2.2598E-4</v>
      </c>
    </row>
    <row r="2729" spans="1:21" x14ac:dyDescent="0.25">
      <c r="A2729">
        <v>0</v>
      </c>
      <c r="B2729" s="170">
        <v>6.6140600000000003</v>
      </c>
      <c r="C2729" s="170">
        <v>3.2125400000000002</v>
      </c>
      <c r="D2729" s="180">
        <v>2.4959E-9</v>
      </c>
      <c r="F2729">
        <v>0</v>
      </c>
      <c r="G2729" s="170">
        <v>6.6140600000000003</v>
      </c>
      <c r="H2729">
        <v>3.2125400000000002</v>
      </c>
      <c r="I2729" s="170">
        <v>4.0581000000000003E-5</v>
      </c>
      <c r="L2729" s="170"/>
      <c r="M2729" s="183">
        <v>0</v>
      </c>
      <c r="N2729" s="111">
        <v>6.6140600000000003</v>
      </c>
      <c r="O2729">
        <v>3.2125400000000002</v>
      </c>
      <c r="P2729" s="170">
        <v>3.6227999999999999E-9</v>
      </c>
      <c r="Q2729" s="170"/>
      <c r="R2729">
        <v>0</v>
      </c>
      <c r="S2729">
        <v>6.6140600000000003</v>
      </c>
      <c r="T2729">
        <v>3.2125400000000002</v>
      </c>
      <c r="U2729" s="170">
        <v>2.2191999999999999E-4</v>
      </c>
    </row>
    <row r="2730" spans="1:21" x14ac:dyDescent="0.25">
      <c r="A2730">
        <v>0</v>
      </c>
      <c r="B2730" s="170">
        <v>6.6140600000000003</v>
      </c>
      <c r="C2730" s="170">
        <v>3.4015200000000001</v>
      </c>
      <c r="D2730" s="180">
        <v>2.1771999999999999E-9</v>
      </c>
      <c r="F2730">
        <v>0</v>
      </c>
      <c r="G2730" s="170">
        <v>6.6140600000000003</v>
      </c>
      <c r="H2730">
        <v>3.4015200000000001</v>
      </c>
      <c r="I2730" s="170">
        <v>3.5692999999999999E-5</v>
      </c>
      <c r="L2730" s="170"/>
      <c r="M2730" s="183">
        <v>0</v>
      </c>
      <c r="N2730" s="111">
        <v>6.6140600000000003</v>
      </c>
      <c r="O2730">
        <v>3.4015200000000001</v>
      </c>
      <c r="P2730" s="170">
        <v>3.2446000000000001E-9</v>
      </c>
      <c r="Q2730" s="170"/>
      <c r="R2730">
        <v>0</v>
      </c>
      <c r="S2730">
        <v>6.6140600000000003</v>
      </c>
      <c r="T2730">
        <v>3.4015200000000001</v>
      </c>
      <c r="U2730" s="170">
        <v>2.1756E-4</v>
      </c>
    </row>
    <row r="2731" spans="1:21" x14ac:dyDescent="0.25">
      <c r="A2731">
        <v>0</v>
      </c>
      <c r="B2731" s="170">
        <v>6.6140600000000003</v>
      </c>
      <c r="C2731" s="170">
        <v>3.59049</v>
      </c>
      <c r="D2731" s="180">
        <v>1.8873999999999999E-9</v>
      </c>
      <c r="F2731">
        <v>0</v>
      </c>
      <c r="G2731" s="170">
        <v>6.6140600000000003</v>
      </c>
      <c r="H2731">
        <v>3.59049</v>
      </c>
      <c r="I2731" s="170">
        <v>3.1164000000000002E-5</v>
      </c>
      <c r="L2731" s="170"/>
      <c r="M2731" s="183">
        <v>0</v>
      </c>
      <c r="N2731" s="111">
        <v>6.6140600000000003</v>
      </c>
      <c r="O2731">
        <v>3.59049</v>
      </c>
      <c r="P2731" s="170">
        <v>2.8959999999999999E-9</v>
      </c>
      <c r="Q2731" s="170"/>
      <c r="R2731">
        <v>0</v>
      </c>
      <c r="S2731">
        <v>6.6140600000000003</v>
      </c>
      <c r="T2731">
        <v>3.59049</v>
      </c>
      <c r="U2731" s="170">
        <v>2.1290999999999999E-4</v>
      </c>
    </row>
    <row r="2732" spans="1:21" x14ac:dyDescent="0.25">
      <c r="A2732">
        <v>0</v>
      </c>
      <c r="B2732" s="170">
        <v>6.6140600000000003</v>
      </c>
      <c r="C2732" s="170">
        <v>3.7794599999999998</v>
      </c>
      <c r="D2732" s="180">
        <v>1.6258999999999999E-9</v>
      </c>
      <c r="F2732">
        <v>0</v>
      </c>
      <c r="G2732" s="170">
        <v>6.6140600000000003</v>
      </c>
      <c r="H2732">
        <v>3.7794599999999998</v>
      </c>
      <c r="I2732" s="170">
        <v>2.7010000000000001E-5</v>
      </c>
      <c r="L2732" s="170"/>
      <c r="M2732" s="183">
        <v>0</v>
      </c>
      <c r="N2732" s="111">
        <v>6.6140600000000003</v>
      </c>
      <c r="O2732">
        <v>3.7794599999999998</v>
      </c>
      <c r="P2732" s="170">
        <v>2.5767E-9</v>
      </c>
      <c r="Q2732" s="170"/>
      <c r="R2732">
        <v>0</v>
      </c>
      <c r="S2732">
        <v>6.6140600000000003</v>
      </c>
      <c r="T2732">
        <v>3.7794599999999998</v>
      </c>
      <c r="U2732" s="170">
        <v>2.0796000000000001E-4</v>
      </c>
    </row>
    <row r="2733" spans="1:21" x14ac:dyDescent="0.25">
      <c r="A2733">
        <v>0</v>
      </c>
      <c r="B2733" s="170">
        <v>6.6140600000000003</v>
      </c>
      <c r="C2733" s="170">
        <v>3.9684400000000002</v>
      </c>
      <c r="D2733" s="180">
        <v>1.3917000000000001E-9</v>
      </c>
      <c r="F2733">
        <v>0</v>
      </c>
      <c r="G2733" s="170">
        <v>6.6140600000000003</v>
      </c>
      <c r="H2733">
        <v>3.9684400000000002</v>
      </c>
      <c r="I2733" s="170">
        <v>2.3238999999999999E-5</v>
      </c>
      <c r="L2733" s="170"/>
      <c r="M2733" s="183">
        <v>0</v>
      </c>
      <c r="N2733" s="111">
        <v>6.6140600000000003</v>
      </c>
      <c r="O2733">
        <v>3.9684400000000002</v>
      </c>
      <c r="P2733" s="170">
        <v>2.2861999999999998E-9</v>
      </c>
      <c r="Q2733" s="170"/>
      <c r="R2733">
        <v>0</v>
      </c>
      <c r="S2733">
        <v>6.6140600000000003</v>
      </c>
      <c r="T2733">
        <v>3.9684400000000002</v>
      </c>
      <c r="U2733" s="170">
        <v>2.0274E-4</v>
      </c>
    </row>
    <row r="2734" spans="1:21" x14ac:dyDescent="0.25">
      <c r="A2734">
        <v>0</v>
      </c>
      <c r="B2734" s="170">
        <v>6.6140600000000003</v>
      </c>
      <c r="C2734" s="170">
        <v>4.1574099999999996</v>
      </c>
      <c r="D2734" s="180">
        <v>1.1835000000000001E-9</v>
      </c>
      <c r="F2734">
        <v>0</v>
      </c>
      <c r="G2734" s="170">
        <v>6.6140600000000003</v>
      </c>
      <c r="H2734">
        <v>4.1574099999999996</v>
      </c>
      <c r="I2734" s="170">
        <v>1.9847000000000002E-5</v>
      </c>
      <c r="L2734" s="170"/>
      <c r="M2734" s="183">
        <v>0</v>
      </c>
      <c r="N2734" s="111">
        <v>6.6140600000000003</v>
      </c>
      <c r="O2734">
        <v>4.1574099999999996</v>
      </c>
      <c r="P2734" s="170">
        <v>2.0233999999999999E-9</v>
      </c>
      <c r="Q2734" s="170"/>
      <c r="R2734">
        <v>0</v>
      </c>
      <c r="S2734">
        <v>6.6140600000000003</v>
      </c>
      <c r="T2734">
        <v>4.1574099999999996</v>
      </c>
      <c r="U2734" s="170">
        <v>1.9725E-4</v>
      </c>
    </row>
    <row r="2735" spans="1:21" x14ac:dyDescent="0.25">
      <c r="A2735">
        <v>0</v>
      </c>
      <c r="B2735" s="170">
        <v>6.6140600000000003</v>
      </c>
      <c r="C2735" s="170">
        <v>4.3463799999999999</v>
      </c>
      <c r="D2735" s="180">
        <v>9.9988000000000007E-10</v>
      </c>
      <c r="F2735">
        <v>0</v>
      </c>
      <c r="G2735" s="170">
        <v>6.6140600000000003</v>
      </c>
      <c r="H2735">
        <v>4.3463799999999999</v>
      </c>
      <c r="I2735" s="170">
        <v>1.6827E-5</v>
      </c>
      <c r="L2735" s="170"/>
      <c r="M2735" s="183">
        <v>0</v>
      </c>
      <c r="N2735" s="111">
        <v>6.6140600000000003</v>
      </c>
      <c r="O2735">
        <v>4.3463799999999999</v>
      </c>
      <c r="P2735" s="170">
        <v>1.7868000000000001E-9</v>
      </c>
      <c r="Q2735" s="170"/>
      <c r="R2735">
        <v>0</v>
      </c>
      <c r="S2735">
        <v>6.6140600000000003</v>
      </c>
      <c r="T2735">
        <v>4.3463799999999999</v>
      </c>
      <c r="U2735" s="170">
        <v>1.9153E-4</v>
      </c>
    </row>
    <row r="2736" spans="1:21" x14ac:dyDescent="0.25">
      <c r="A2736">
        <v>0</v>
      </c>
      <c r="B2736" s="170">
        <v>6.6140600000000003</v>
      </c>
      <c r="C2736" s="170">
        <v>4.5353599999999998</v>
      </c>
      <c r="D2736" s="180">
        <v>8.3913999999999996E-10</v>
      </c>
      <c r="F2736">
        <v>0</v>
      </c>
      <c r="G2736" s="170">
        <v>6.6140600000000003</v>
      </c>
      <c r="H2736">
        <v>4.5353599999999998</v>
      </c>
      <c r="I2736" s="170">
        <v>1.4161999999999999E-5</v>
      </c>
      <c r="L2736" s="170"/>
      <c r="M2736" s="183">
        <v>0</v>
      </c>
      <c r="N2736" s="111">
        <v>6.6140600000000003</v>
      </c>
      <c r="O2736">
        <v>4.5353599999999998</v>
      </c>
      <c r="P2736" s="170">
        <v>1.5751000000000001E-9</v>
      </c>
      <c r="Q2736" s="170"/>
      <c r="R2736">
        <v>0</v>
      </c>
      <c r="S2736">
        <v>6.6140600000000003</v>
      </c>
      <c r="T2736">
        <v>4.5353599999999998</v>
      </c>
      <c r="U2736" s="170">
        <v>1.8558E-4</v>
      </c>
    </row>
    <row r="2737" spans="1:21" x14ac:dyDescent="0.25">
      <c r="A2737">
        <v>0</v>
      </c>
      <c r="B2737" s="170">
        <v>6.6140600000000003</v>
      </c>
      <c r="C2737" s="170">
        <v>4.7243300000000001</v>
      </c>
      <c r="D2737" s="180">
        <v>6.9948000000000005E-10</v>
      </c>
      <c r="F2737">
        <v>0</v>
      </c>
      <c r="G2737" s="170">
        <v>6.6140600000000003</v>
      </c>
      <c r="H2737">
        <v>4.7243300000000001</v>
      </c>
      <c r="I2737" s="170">
        <v>1.1831000000000001E-5</v>
      </c>
      <c r="L2737" s="170"/>
      <c r="M2737" s="183">
        <v>0</v>
      </c>
      <c r="N2737" s="111">
        <v>6.6140600000000003</v>
      </c>
      <c r="O2737">
        <v>4.7243300000000001</v>
      </c>
      <c r="P2737" s="170">
        <v>1.3864999999999999E-9</v>
      </c>
      <c r="Q2737" s="170"/>
      <c r="R2737">
        <v>0</v>
      </c>
      <c r="S2737">
        <v>6.6140600000000003</v>
      </c>
      <c r="T2737">
        <v>4.7243300000000001</v>
      </c>
      <c r="U2737" s="170">
        <v>1.7944E-4</v>
      </c>
    </row>
    <row r="2738" spans="1:21" x14ac:dyDescent="0.25">
      <c r="A2738">
        <v>0</v>
      </c>
      <c r="B2738" s="170">
        <v>6.6140600000000003</v>
      </c>
      <c r="C2738" s="170">
        <v>4.9132999999999996</v>
      </c>
      <c r="D2738" s="180">
        <v>5.7908000000000003E-10</v>
      </c>
      <c r="F2738">
        <v>0</v>
      </c>
      <c r="G2738" s="170">
        <v>6.6140600000000003</v>
      </c>
      <c r="H2738">
        <v>4.9132999999999996</v>
      </c>
      <c r="I2738" s="170">
        <v>9.8122000000000007E-6</v>
      </c>
      <c r="L2738" s="170"/>
      <c r="M2738" s="183">
        <v>0</v>
      </c>
      <c r="N2738" s="111">
        <v>6.6140600000000003</v>
      </c>
      <c r="O2738">
        <v>4.9132999999999996</v>
      </c>
      <c r="P2738" s="170">
        <v>1.2193999999999999E-9</v>
      </c>
      <c r="Q2738" s="170"/>
      <c r="R2738">
        <v>0</v>
      </c>
      <c r="S2738">
        <v>6.6140600000000003</v>
      </c>
      <c r="T2738">
        <v>4.9132999999999996</v>
      </c>
      <c r="U2738" s="170">
        <v>1.7312999999999999E-4</v>
      </c>
    </row>
    <row r="2739" spans="1:21" x14ac:dyDescent="0.25">
      <c r="A2739">
        <v>0</v>
      </c>
      <c r="B2739" s="170">
        <v>6.6140600000000003</v>
      </c>
      <c r="C2739" s="170">
        <v>5.1022800000000004</v>
      </c>
      <c r="D2739" s="180">
        <v>4.7607999999999997E-10</v>
      </c>
      <c r="F2739">
        <v>0</v>
      </c>
      <c r="G2739" s="170">
        <v>6.6140600000000003</v>
      </c>
      <c r="H2739">
        <v>5.1022800000000004</v>
      </c>
      <c r="I2739" s="170">
        <v>8.0780999999999998E-6</v>
      </c>
      <c r="L2739" s="170"/>
      <c r="M2739" s="183">
        <v>0</v>
      </c>
      <c r="N2739" s="111">
        <v>6.6140600000000003</v>
      </c>
      <c r="O2739">
        <v>5.1022800000000004</v>
      </c>
      <c r="P2739" s="170">
        <v>1.0719E-9</v>
      </c>
      <c r="Q2739" s="170"/>
      <c r="R2739">
        <v>0</v>
      </c>
      <c r="S2739">
        <v>6.6140600000000003</v>
      </c>
      <c r="T2739">
        <v>5.1022800000000004</v>
      </c>
      <c r="U2739" s="170">
        <v>1.6668E-4</v>
      </c>
    </row>
    <row r="2740" spans="1:21" x14ac:dyDescent="0.25">
      <c r="A2740">
        <v>0</v>
      </c>
      <c r="B2740" s="170">
        <v>6.6140600000000003</v>
      </c>
      <c r="C2740" s="170">
        <v>5.2912499999999998</v>
      </c>
      <c r="D2740" s="180">
        <v>3.8865999999999998E-10</v>
      </c>
      <c r="F2740">
        <v>0</v>
      </c>
      <c r="G2740" s="170">
        <v>6.6140600000000003</v>
      </c>
      <c r="H2740">
        <v>5.2912499999999998</v>
      </c>
      <c r="I2740" s="170">
        <v>6.6018E-6</v>
      </c>
      <c r="L2740" s="170"/>
      <c r="M2740" s="183">
        <v>0</v>
      </c>
      <c r="N2740" s="111">
        <v>6.6140600000000003</v>
      </c>
      <c r="O2740">
        <v>5.2912499999999998</v>
      </c>
      <c r="P2740" s="170">
        <v>9.4229999999999994E-10</v>
      </c>
      <c r="Q2740" s="170"/>
      <c r="R2740">
        <v>0</v>
      </c>
      <c r="S2740">
        <v>6.6140600000000003</v>
      </c>
      <c r="T2740">
        <v>5.2912499999999998</v>
      </c>
      <c r="U2740" s="170">
        <v>1.6011000000000001E-4</v>
      </c>
    </row>
    <row r="2741" spans="1:21" x14ac:dyDescent="0.25">
      <c r="A2741">
        <v>0</v>
      </c>
      <c r="B2741" s="170">
        <v>6.6140600000000003</v>
      </c>
      <c r="C2741" s="170">
        <v>5.4802200000000001</v>
      </c>
      <c r="D2741" s="180">
        <v>3.1506E-10</v>
      </c>
      <c r="F2741">
        <v>0</v>
      </c>
      <c r="G2741" s="170">
        <v>6.6140600000000003</v>
      </c>
      <c r="H2741">
        <v>5.4802200000000001</v>
      </c>
      <c r="I2741" s="170">
        <v>5.3557999999999996E-6</v>
      </c>
      <c r="L2741" s="170"/>
      <c r="M2741" s="183">
        <v>0</v>
      </c>
      <c r="N2741" s="111">
        <v>6.6140600000000003</v>
      </c>
      <c r="O2741">
        <v>5.4802200000000001</v>
      </c>
      <c r="P2741" s="170">
        <v>8.2878000000000001E-10</v>
      </c>
      <c r="Q2741" s="170"/>
      <c r="R2741">
        <v>0</v>
      </c>
      <c r="S2741">
        <v>6.6140600000000003</v>
      </c>
      <c r="T2741">
        <v>5.4802200000000001</v>
      </c>
      <c r="U2741" s="170">
        <v>1.5346000000000001E-4</v>
      </c>
    </row>
    <row r="2742" spans="1:21" x14ac:dyDescent="0.25">
      <c r="A2742">
        <v>0</v>
      </c>
      <c r="B2742" s="170">
        <v>6.6140600000000003</v>
      </c>
      <c r="C2742" s="170">
        <v>5.6691900000000004</v>
      </c>
      <c r="D2742" s="180">
        <v>2.5356999999999998E-10</v>
      </c>
      <c r="F2742">
        <v>0</v>
      </c>
      <c r="G2742" s="170">
        <v>6.6140600000000003</v>
      </c>
      <c r="H2742">
        <v>5.6691900000000004</v>
      </c>
      <c r="I2742" s="170">
        <v>4.3131999999999996E-6</v>
      </c>
      <c r="L2742" s="170"/>
      <c r="M2742" s="183">
        <v>0</v>
      </c>
      <c r="N2742" s="111">
        <v>6.6140600000000003</v>
      </c>
      <c r="O2742">
        <v>5.6691900000000004</v>
      </c>
      <c r="P2742" s="170">
        <v>7.2966000000000004E-10</v>
      </c>
      <c r="Q2742" s="170"/>
      <c r="R2742">
        <v>0</v>
      </c>
      <c r="S2742">
        <v>6.6140600000000003</v>
      </c>
      <c r="T2742">
        <v>5.6691900000000004</v>
      </c>
      <c r="U2742" s="170">
        <v>1.4676000000000001E-4</v>
      </c>
    </row>
    <row r="2743" spans="1:21" x14ac:dyDescent="0.25">
      <c r="A2743">
        <v>0</v>
      </c>
      <c r="B2743" s="170">
        <v>6.6140600000000003</v>
      </c>
      <c r="C2743" s="170">
        <v>5.8581700000000003</v>
      </c>
      <c r="D2743" s="180">
        <v>2.0263E-10</v>
      </c>
      <c r="F2743">
        <v>0</v>
      </c>
      <c r="G2743" s="170">
        <v>6.6140600000000003</v>
      </c>
      <c r="H2743">
        <v>5.8581700000000003</v>
      </c>
      <c r="I2743" s="170">
        <v>3.4481000000000001E-6</v>
      </c>
      <c r="L2743" s="170"/>
      <c r="M2743" s="183">
        <v>0</v>
      </c>
      <c r="N2743" s="111">
        <v>6.6140600000000003</v>
      </c>
      <c r="O2743">
        <v>5.8581700000000003</v>
      </c>
      <c r="P2743" s="170">
        <v>6.4332000000000001E-10</v>
      </c>
      <c r="Q2743" s="170"/>
      <c r="R2743">
        <v>0</v>
      </c>
      <c r="S2743">
        <v>6.6140600000000003</v>
      </c>
      <c r="T2743">
        <v>5.8581700000000003</v>
      </c>
      <c r="U2743" s="170">
        <v>1.4003999999999999E-4</v>
      </c>
    </row>
    <row r="2744" spans="1:21" x14ac:dyDescent="0.25">
      <c r="A2744">
        <v>0</v>
      </c>
      <c r="B2744" s="170">
        <v>6.6140600000000003</v>
      </c>
      <c r="C2744" s="170">
        <v>6.0471399999999997</v>
      </c>
      <c r="D2744" s="180">
        <v>1.6074999999999999E-10</v>
      </c>
      <c r="F2744">
        <v>0</v>
      </c>
      <c r="G2744" s="170">
        <v>6.6140600000000003</v>
      </c>
      <c r="H2744">
        <v>6.0471399999999997</v>
      </c>
      <c r="I2744" s="170">
        <v>2.7364000000000002E-6</v>
      </c>
      <c r="L2744" s="170"/>
      <c r="M2744" s="183">
        <v>0</v>
      </c>
      <c r="N2744" s="111">
        <v>6.6140600000000003</v>
      </c>
      <c r="O2744">
        <v>6.0471399999999997</v>
      </c>
      <c r="P2744" s="170">
        <v>5.6824999999999998E-10</v>
      </c>
      <c r="Q2744" s="170"/>
      <c r="R2744">
        <v>0</v>
      </c>
      <c r="S2744">
        <v>6.6140600000000003</v>
      </c>
      <c r="T2744">
        <v>6.0471399999999997</v>
      </c>
      <c r="U2744" s="170">
        <v>1.3332E-4</v>
      </c>
    </row>
    <row r="2745" spans="1:21" x14ac:dyDescent="0.25">
      <c r="A2745">
        <v>0</v>
      </c>
      <c r="B2745" s="170">
        <v>6.6140600000000003</v>
      </c>
      <c r="C2745" s="170">
        <v>6.23611</v>
      </c>
      <c r="D2745" s="180">
        <v>1.2660999999999999E-10</v>
      </c>
      <c r="F2745">
        <v>0</v>
      </c>
      <c r="G2745" s="170">
        <v>6.6140600000000003</v>
      </c>
      <c r="H2745">
        <v>6.23611</v>
      </c>
      <c r="I2745" s="170">
        <v>2.1557E-6</v>
      </c>
      <c r="L2745" s="170"/>
      <c r="M2745" s="183">
        <v>0</v>
      </c>
      <c r="N2745" s="111">
        <v>6.6140600000000003</v>
      </c>
      <c r="O2745">
        <v>6.23611</v>
      </c>
      <c r="P2745" s="170">
        <v>5.0305000000000004E-10</v>
      </c>
      <c r="Q2745" s="170"/>
      <c r="R2745">
        <v>0</v>
      </c>
      <c r="S2745">
        <v>6.6140600000000003</v>
      </c>
      <c r="T2745">
        <v>6.23611</v>
      </c>
      <c r="U2745" s="170">
        <v>1.2664999999999999E-4</v>
      </c>
    </row>
    <row r="2746" spans="1:21" x14ac:dyDescent="0.25">
      <c r="A2746">
        <v>0</v>
      </c>
      <c r="B2746" s="170">
        <v>6.6140600000000003</v>
      </c>
      <c r="C2746" s="170">
        <v>6.42509</v>
      </c>
      <c r="D2746" s="180">
        <v>9.8996999999999994E-11</v>
      </c>
      <c r="F2746">
        <v>0</v>
      </c>
      <c r="G2746" s="170">
        <v>6.6140600000000003</v>
      </c>
      <c r="H2746">
        <v>6.42509</v>
      </c>
      <c r="I2746" s="170">
        <v>1.6858E-6</v>
      </c>
      <c r="L2746" s="170"/>
      <c r="M2746" s="183">
        <v>0</v>
      </c>
      <c r="N2746" s="111">
        <v>6.6140600000000003</v>
      </c>
      <c r="O2746">
        <v>6.42509</v>
      </c>
      <c r="P2746" s="170">
        <v>4.4641999999999999E-10</v>
      </c>
      <c r="Q2746" s="170"/>
      <c r="R2746">
        <v>0</v>
      </c>
      <c r="S2746">
        <v>6.6140600000000003</v>
      </c>
      <c r="T2746">
        <v>6.42509</v>
      </c>
      <c r="U2746" s="170">
        <v>1.2003E-4</v>
      </c>
    </row>
    <row r="2747" spans="1:21" x14ac:dyDescent="0.25">
      <c r="A2747">
        <v>0</v>
      </c>
      <c r="B2747" s="170">
        <v>6.6140600000000003</v>
      </c>
      <c r="C2747" s="170">
        <v>6.6140600000000003</v>
      </c>
      <c r="D2747" s="180">
        <v>7.6843999999999999E-11</v>
      </c>
      <c r="F2747">
        <v>0</v>
      </c>
      <c r="G2747" s="170">
        <v>6.6140600000000003</v>
      </c>
      <c r="H2747">
        <v>6.6140600000000003</v>
      </c>
      <c r="I2747" s="170">
        <v>1.3087000000000001E-6</v>
      </c>
      <c r="L2747" s="170"/>
      <c r="M2747" s="183">
        <v>0</v>
      </c>
      <c r="N2747" s="111">
        <v>6.6140600000000003</v>
      </c>
      <c r="O2747">
        <v>6.6140600000000003</v>
      </c>
      <c r="P2747" s="170">
        <v>3.9722E-10</v>
      </c>
      <c r="Q2747" s="170"/>
      <c r="R2747">
        <v>0</v>
      </c>
      <c r="S2747">
        <v>6.6140600000000003</v>
      </c>
      <c r="T2747">
        <v>6.6140600000000003</v>
      </c>
      <c r="U2747" s="170">
        <v>1.1351E-4</v>
      </c>
    </row>
    <row r="2748" spans="1:21" x14ac:dyDescent="0.25">
      <c r="A2748">
        <v>0</v>
      </c>
      <c r="B2748" s="170">
        <v>6.6140600000000003</v>
      </c>
      <c r="C2748" s="170">
        <v>6.8030299999999997</v>
      </c>
      <c r="D2748" s="180">
        <v>5.9214000000000004E-11</v>
      </c>
      <c r="F2748">
        <v>0</v>
      </c>
      <c r="G2748" s="170">
        <v>6.6140600000000003</v>
      </c>
      <c r="H2748">
        <v>6.8030299999999997</v>
      </c>
      <c r="I2748" s="170">
        <v>1.0086E-6</v>
      </c>
      <c r="L2748" s="170"/>
      <c r="M2748" s="183">
        <v>0</v>
      </c>
      <c r="N2748" s="111">
        <v>6.6140600000000003</v>
      </c>
      <c r="O2748">
        <v>6.8030299999999997</v>
      </c>
      <c r="P2748" s="170">
        <v>3.5442E-10</v>
      </c>
      <c r="Q2748" s="170"/>
      <c r="R2748">
        <v>0</v>
      </c>
      <c r="S2748">
        <v>6.6140600000000003</v>
      </c>
      <c r="T2748">
        <v>6.8030299999999997</v>
      </c>
      <c r="U2748" s="170">
        <v>1.0711E-4</v>
      </c>
    </row>
    <row r="2749" spans="1:21" x14ac:dyDescent="0.25">
      <c r="A2749">
        <v>0</v>
      </c>
      <c r="B2749" s="170">
        <v>6.6140600000000003</v>
      </c>
      <c r="C2749" s="170">
        <v>6.9920099999999996</v>
      </c>
      <c r="D2749" s="180">
        <v>4.5295999999999999E-11</v>
      </c>
      <c r="F2749">
        <v>0</v>
      </c>
      <c r="G2749" s="170">
        <v>6.6140600000000003</v>
      </c>
      <c r="H2749">
        <v>6.9920099999999996</v>
      </c>
      <c r="I2749" s="170">
        <v>7.7153999999999999E-7</v>
      </c>
      <c r="L2749" s="170"/>
      <c r="M2749" s="183">
        <v>0</v>
      </c>
      <c r="N2749" s="111">
        <v>6.6140600000000003</v>
      </c>
      <c r="O2749">
        <v>6.9920099999999996</v>
      </c>
      <c r="P2749" s="170">
        <v>3.1710000000000002E-10</v>
      </c>
      <c r="Q2749" s="170"/>
      <c r="R2749">
        <v>0</v>
      </c>
      <c r="S2749">
        <v>6.6140600000000003</v>
      </c>
      <c r="T2749">
        <v>6.9920099999999996</v>
      </c>
      <c r="U2749" s="170">
        <v>1.0084E-4</v>
      </c>
    </row>
    <row r="2750" spans="1:21" x14ac:dyDescent="0.25">
      <c r="A2750">
        <v>0</v>
      </c>
      <c r="B2750" s="170">
        <v>6.6140600000000003</v>
      </c>
      <c r="C2750" s="170">
        <v>7.1809799999999999</v>
      </c>
      <c r="D2750" s="180">
        <v>3.4396999999999999E-11</v>
      </c>
      <c r="F2750">
        <v>0</v>
      </c>
      <c r="G2750" s="170">
        <v>6.6140600000000003</v>
      </c>
      <c r="H2750">
        <v>7.1809799999999999</v>
      </c>
      <c r="I2750" s="170">
        <v>5.8591000000000004E-7</v>
      </c>
      <c r="L2750" s="170"/>
      <c r="M2750" s="183">
        <v>0</v>
      </c>
      <c r="N2750" s="111">
        <v>6.6140600000000003</v>
      </c>
      <c r="O2750">
        <v>7.1809799999999999</v>
      </c>
      <c r="P2750" s="170">
        <v>2.8447E-10</v>
      </c>
      <c r="Q2750" s="170"/>
      <c r="R2750">
        <v>0</v>
      </c>
      <c r="S2750">
        <v>6.6140600000000003</v>
      </c>
      <c r="T2750">
        <v>7.1809799999999999</v>
      </c>
      <c r="U2750" s="170">
        <v>9.4727000000000003E-5</v>
      </c>
    </row>
    <row r="2751" spans="1:21" x14ac:dyDescent="0.25">
      <c r="A2751">
        <v>0</v>
      </c>
      <c r="B2751" s="170">
        <v>6.6140600000000003</v>
      </c>
      <c r="C2751" s="170">
        <v>7.3699500000000002</v>
      </c>
      <c r="D2751" s="180">
        <v>2.5928999999999999E-11</v>
      </c>
      <c r="F2751">
        <v>0</v>
      </c>
      <c r="G2751" s="170">
        <v>6.6140600000000003</v>
      </c>
      <c r="H2751">
        <v>7.3699500000000002</v>
      </c>
      <c r="I2751" s="170">
        <v>4.4168999999999998E-7</v>
      </c>
      <c r="L2751" s="170"/>
      <c r="M2751" s="183">
        <v>0</v>
      </c>
      <c r="N2751" s="111">
        <v>6.6140600000000003</v>
      </c>
      <c r="O2751">
        <v>7.3699500000000002</v>
      </c>
      <c r="P2751" s="170">
        <v>2.5584000000000002E-10</v>
      </c>
      <c r="Q2751" s="170"/>
      <c r="R2751">
        <v>0</v>
      </c>
      <c r="S2751">
        <v>6.6140600000000003</v>
      </c>
      <c r="T2751">
        <v>7.3699500000000002</v>
      </c>
      <c r="U2751" s="170">
        <v>8.8792E-5</v>
      </c>
    </row>
    <row r="2752" spans="1:21" x14ac:dyDescent="0.25">
      <c r="A2752">
        <v>0</v>
      </c>
      <c r="B2752" s="170">
        <v>6.6140600000000003</v>
      </c>
      <c r="C2752" s="170">
        <v>7.5589199999999996</v>
      </c>
      <c r="D2752" s="180">
        <v>1.9402999999999999E-11</v>
      </c>
      <c r="F2752">
        <v>0</v>
      </c>
      <c r="G2752" s="170">
        <v>6.6140600000000003</v>
      </c>
      <c r="H2752">
        <v>7.5589199999999996</v>
      </c>
      <c r="I2752" s="170">
        <v>3.3053999999999999E-7</v>
      </c>
      <c r="L2752" s="170"/>
      <c r="M2752" s="183">
        <v>0</v>
      </c>
      <c r="N2752" s="111">
        <v>6.6140600000000003</v>
      </c>
      <c r="O2752">
        <v>7.5589199999999996</v>
      </c>
      <c r="P2752" s="170">
        <v>2.3062E-10</v>
      </c>
      <c r="Q2752" s="170"/>
      <c r="R2752">
        <v>0</v>
      </c>
      <c r="S2752">
        <v>6.6140600000000003</v>
      </c>
      <c r="T2752">
        <v>7.5589199999999996</v>
      </c>
      <c r="U2752" s="170">
        <v>8.3047999999999995E-5</v>
      </c>
    </row>
    <row r="2753" spans="1:21" x14ac:dyDescent="0.25">
      <c r="A2753">
        <v>0</v>
      </c>
      <c r="B2753" s="170">
        <v>6.6140600000000003</v>
      </c>
      <c r="C2753" s="170">
        <v>7.7478999999999996</v>
      </c>
      <c r="D2753" s="180">
        <v>1.4414000000000001E-11</v>
      </c>
      <c r="F2753">
        <v>0</v>
      </c>
      <c r="G2753" s="170">
        <v>6.6140600000000003</v>
      </c>
      <c r="H2753">
        <v>7.7478999999999996</v>
      </c>
      <c r="I2753" s="170">
        <v>2.4554000000000001E-7</v>
      </c>
      <c r="L2753" s="170"/>
      <c r="M2753" s="183">
        <v>0</v>
      </c>
      <c r="N2753" s="111">
        <v>6.6140600000000003</v>
      </c>
      <c r="O2753">
        <v>7.7478999999999996</v>
      </c>
      <c r="P2753" s="170">
        <v>2.0831E-10</v>
      </c>
      <c r="Q2753" s="170"/>
      <c r="R2753">
        <v>0</v>
      </c>
      <c r="S2753">
        <v>6.6140600000000003</v>
      </c>
      <c r="T2753">
        <v>7.7478999999999996</v>
      </c>
      <c r="U2753" s="170">
        <v>7.7509000000000006E-5</v>
      </c>
    </row>
    <row r="2754" spans="1:21" x14ac:dyDescent="0.25">
      <c r="A2754">
        <v>0</v>
      </c>
      <c r="B2754" s="170">
        <v>6.6140600000000003</v>
      </c>
      <c r="C2754" s="170">
        <v>7.9368699999999999</v>
      </c>
      <c r="D2754" s="180">
        <v>1.0628999999999999E-11</v>
      </c>
      <c r="F2754">
        <v>0</v>
      </c>
      <c r="G2754" s="170">
        <v>6.6140600000000003</v>
      </c>
      <c r="H2754">
        <v>7.9368699999999999</v>
      </c>
      <c r="I2754" s="170">
        <v>1.8106999999999999E-7</v>
      </c>
      <c r="L2754" s="170"/>
      <c r="M2754" s="183">
        <v>0</v>
      </c>
      <c r="N2754" s="111">
        <v>6.6140600000000003</v>
      </c>
      <c r="O2754">
        <v>7.9368699999999999</v>
      </c>
      <c r="P2754" s="170">
        <v>1.8849000000000001E-10</v>
      </c>
      <c r="Q2754" s="170"/>
      <c r="R2754">
        <v>0</v>
      </c>
      <c r="S2754">
        <v>6.6140600000000003</v>
      </c>
      <c r="T2754">
        <v>7.9368699999999999</v>
      </c>
      <c r="U2754" s="170">
        <v>7.2185000000000001E-5</v>
      </c>
    </row>
    <row r="2755" spans="1:21" x14ac:dyDescent="0.25">
      <c r="A2755">
        <v>0</v>
      </c>
      <c r="B2755" s="170">
        <v>6.6140600000000003</v>
      </c>
      <c r="C2755" s="170">
        <v>8.1258400000000002</v>
      </c>
      <c r="D2755" s="180">
        <v>7.7810999999999996E-12</v>
      </c>
      <c r="F2755">
        <v>0</v>
      </c>
      <c r="G2755" s="170">
        <v>6.6140600000000003</v>
      </c>
      <c r="H2755">
        <v>8.1258400000000002</v>
      </c>
      <c r="I2755" s="170">
        <v>1.3255000000000001E-7</v>
      </c>
      <c r="L2755" s="170"/>
      <c r="M2755" s="183">
        <v>0</v>
      </c>
      <c r="N2755" s="111">
        <v>6.6140600000000003</v>
      </c>
      <c r="O2755">
        <v>8.1258400000000002</v>
      </c>
      <c r="P2755" s="170">
        <v>1.7079999999999999E-10</v>
      </c>
      <c r="Q2755" s="170"/>
      <c r="R2755">
        <v>0</v>
      </c>
      <c r="S2755">
        <v>6.6140600000000003</v>
      </c>
      <c r="T2755">
        <v>8.1258400000000002</v>
      </c>
      <c r="U2755" s="170">
        <v>6.7083999999999997E-5</v>
      </c>
    </row>
    <row r="2756" spans="1:21" x14ac:dyDescent="0.25">
      <c r="A2756">
        <v>0</v>
      </c>
      <c r="B2756" s="170">
        <v>6.6140600000000003</v>
      </c>
      <c r="C2756" s="170">
        <v>8.3148199999999992</v>
      </c>
      <c r="D2756" s="180">
        <v>5.6543999999999998E-12</v>
      </c>
      <c r="F2756">
        <v>0</v>
      </c>
      <c r="G2756" s="170">
        <v>6.6140600000000003</v>
      </c>
      <c r="H2756">
        <v>8.3148199999999992</v>
      </c>
      <c r="I2756" s="170">
        <v>9.6323999999999996E-8</v>
      </c>
      <c r="L2756" s="170"/>
      <c r="M2756" s="183">
        <v>0</v>
      </c>
      <c r="N2756" s="111">
        <v>6.6140600000000003</v>
      </c>
      <c r="O2756">
        <v>8.3148199999999992</v>
      </c>
      <c r="P2756" s="170">
        <v>1.5494000000000001E-10</v>
      </c>
      <c r="Q2756" s="170"/>
      <c r="R2756">
        <v>0</v>
      </c>
      <c r="S2756">
        <v>6.6140600000000003</v>
      </c>
      <c r="T2756">
        <v>8.3148199999999992</v>
      </c>
      <c r="U2756" s="170">
        <v>6.2212999999999995E-5</v>
      </c>
    </row>
    <row r="2757" spans="1:21" x14ac:dyDescent="0.25">
      <c r="A2757">
        <v>0</v>
      </c>
      <c r="B2757" s="170">
        <v>6.6140600000000003</v>
      </c>
      <c r="C2757" s="170">
        <v>8.5037900000000004</v>
      </c>
      <c r="D2757" s="180">
        <v>4.0789000000000003E-12</v>
      </c>
      <c r="F2757">
        <v>0</v>
      </c>
      <c r="G2757" s="170">
        <v>6.6140600000000003</v>
      </c>
      <c r="H2757">
        <v>8.5037900000000004</v>
      </c>
      <c r="I2757" s="170">
        <v>6.9486000000000004E-8</v>
      </c>
      <c r="L2757" s="170"/>
      <c r="M2757" s="183">
        <v>0</v>
      </c>
      <c r="N2757" s="111">
        <v>6.6140600000000003</v>
      </c>
      <c r="O2757">
        <v>8.5037900000000004</v>
      </c>
      <c r="P2757" s="170">
        <v>1.4066000000000001E-10</v>
      </c>
      <c r="Q2757" s="170"/>
      <c r="R2757">
        <v>0</v>
      </c>
      <c r="S2757">
        <v>6.6140600000000003</v>
      </c>
      <c r="T2757">
        <v>8.5037900000000004</v>
      </c>
      <c r="U2757" s="170">
        <v>5.7575999999999999E-5</v>
      </c>
    </row>
    <row r="2758" spans="1:21" x14ac:dyDescent="0.25">
      <c r="A2758">
        <v>0</v>
      </c>
      <c r="B2758" s="170">
        <v>6.6140600000000003</v>
      </c>
      <c r="C2758" s="170">
        <v>8.6927599999999998</v>
      </c>
      <c r="D2758" s="180">
        <v>2.9208999999999998E-12</v>
      </c>
      <c r="F2758">
        <v>0</v>
      </c>
      <c r="G2758" s="170">
        <v>6.6140600000000003</v>
      </c>
      <c r="H2758">
        <v>8.6927599999999998</v>
      </c>
      <c r="I2758" s="170">
        <v>4.9759000000000002E-8</v>
      </c>
      <c r="L2758" s="170"/>
      <c r="M2758" s="183">
        <v>0</v>
      </c>
      <c r="N2758" s="111">
        <v>6.6140600000000003</v>
      </c>
      <c r="O2758">
        <v>8.6927599999999998</v>
      </c>
      <c r="P2758" s="170">
        <v>1.2776999999999999E-10</v>
      </c>
      <c r="Q2758" s="170"/>
      <c r="R2758">
        <v>0</v>
      </c>
      <c r="S2758">
        <v>6.6140600000000003</v>
      </c>
      <c r="T2758">
        <v>8.6927599999999998</v>
      </c>
      <c r="U2758" s="170">
        <v>5.3174999999999998E-5</v>
      </c>
    </row>
    <row r="2759" spans="1:21" x14ac:dyDescent="0.25">
      <c r="A2759">
        <v>0</v>
      </c>
      <c r="B2759" s="170">
        <v>6.6140600000000003</v>
      </c>
      <c r="C2759" s="170">
        <v>8.8817400000000006</v>
      </c>
      <c r="D2759" s="180">
        <v>2.0763999999999999E-12</v>
      </c>
      <c r="F2759">
        <v>0</v>
      </c>
      <c r="G2759" s="170">
        <v>6.6140600000000003</v>
      </c>
      <c r="H2759">
        <v>8.8817400000000006</v>
      </c>
      <c r="I2759" s="170">
        <v>3.5372000000000001E-8</v>
      </c>
      <c r="L2759" s="170"/>
      <c r="M2759" s="183">
        <v>0</v>
      </c>
      <c r="N2759" s="111">
        <v>6.6140600000000003</v>
      </c>
      <c r="O2759">
        <v>8.8817400000000006</v>
      </c>
      <c r="P2759" s="170">
        <v>1.1608E-10</v>
      </c>
      <c r="Q2759" s="170"/>
      <c r="R2759">
        <v>0</v>
      </c>
      <c r="S2759">
        <v>6.6140600000000003</v>
      </c>
      <c r="T2759">
        <v>8.8817400000000006</v>
      </c>
      <c r="U2759" s="170">
        <v>4.9011000000000002E-5</v>
      </c>
    </row>
    <row r="2760" spans="1:21" x14ac:dyDescent="0.25">
      <c r="A2760">
        <v>0</v>
      </c>
      <c r="B2760" s="170">
        <v>6.6140600000000003</v>
      </c>
      <c r="C2760" s="170">
        <v>9.0707100000000001</v>
      </c>
      <c r="D2760" s="180">
        <v>1.4652000000000001E-12</v>
      </c>
      <c r="F2760">
        <v>0</v>
      </c>
      <c r="G2760" s="170">
        <v>6.6140600000000003</v>
      </c>
      <c r="H2760">
        <v>9.0707100000000001</v>
      </c>
      <c r="I2760" s="170">
        <v>2.4961000000000001E-8</v>
      </c>
      <c r="L2760" s="170"/>
      <c r="M2760" s="183">
        <v>0</v>
      </c>
      <c r="N2760" s="111">
        <v>6.6140600000000003</v>
      </c>
      <c r="O2760">
        <v>9.0707100000000001</v>
      </c>
      <c r="P2760" s="170">
        <v>1.0546E-10</v>
      </c>
      <c r="Q2760" s="170"/>
      <c r="R2760">
        <v>0</v>
      </c>
      <c r="S2760">
        <v>6.6140600000000003</v>
      </c>
      <c r="T2760">
        <v>9.0707100000000001</v>
      </c>
      <c r="U2760" s="170">
        <v>4.5080999999999997E-5</v>
      </c>
    </row>
    <row r="2761" spans="1:21" x14ac:dyDescent="0.25">
      <c r="A2761">
        <v>0</v>
      </c>
      <c r="B2761" s="170">
        <v>6.6140600000000003</v>
      </c>
      <c r="C2761" s="170">
        <v>9.2596799999999995</v>
      </c>
      <c r="D2761" s="180">
        <v>1.0263999999999999E-12</v>
      </c>
      <c r="F2761">
        <v>0</v>
      </c>
      <c r="G2761" s="170">
        <v>6.6140600000000003</v>
      </c>
      <c r="H2761">
        <v>9.2596799999999995</v>
      </c>
      <c r="I2761" s="170">
        <v>1.7485000000000001E-8</v>
      </c>
      <c r="L2761" s="170"/>
      <c r="M2761" s="183">
        <v>0</v>
      </c>
      <c r="N2761" s="111">
        <v>6.6140600000000003</v>
      </c>
      <c r="O2761">
        <v>9.2596799999999995</v>
      </c>
      <c r="P2761" s="170">
        <v>9.5781999999999996E-11</v>
      </c>
      <c r="Q2761" s="170"/>
      <c r="R2761">
        <v>0</v>
      </c>
      <c r="S2761">
        <v>6.6140600000000003</v>
      </c>
      <c r="T2761">
        <v>9.2596799999999995</v>
      </c>
      <c r="U2761" s="170">
        <v>4.1383E-5</v>
      </c>
    </row>
    <row r="2762" spans="1:21" x14ac:dyDescent="0.25">
      <c r="A2762">
        <v>0</v>
      </c>
      <c r="B2762" s="170">
        <v>6.8030299999999997</v>
      </c>
      <c r="C2762" s="170">
        <v>-1.8897299999999999</v>
      </c>
      <c r="D2762" s="180">
        <v>4.0158999999999997E-9</v>
      </c>
      <c r="F2762">
        <v>0</v>
      </c>
      <c r="G2762" s="170">
        <v>6.8030299999999997</v>
      </c>
      <c r="H2762">
        <v>-1.8897299999999999</v>
      </c>
      <c r="I2762" s="170">
        <v>6.2539999999999994E-5</v>
      </c>
      <c r="L2762" s="170"/>
      <c r="M2762" s="183">
        <v>0</v>
      </c>
      <c r="N2762" s="111">
        <v>6.8030299999999997</v>
      </c>
      <c r="O2762">
        <v>-1.8897299999999999</v>
      </c>
      <c r="P2762" s="170">
        <v>5.3765999999999998E-9</v>
      </c>
      <c r="Q2762" s="170"/>
      <c r="R2762">
        <v>0</v>
      </c>
      <c r="S2762">
        <v>6.8030299999999997</v>
      </c>
      <c r="T2762">
        <v>-1.8897299999999999</v>
      </c>
      <c r="U2762" s="170">
        <v>2.3609E-4</v>
      </c>
    </row>
    <row r="2763" spans="1:21" x14ac:dyDescent="0.25">
      <c r="A2763">
        <v>0</v>
      </c>
      <c r="B2763" s="170">
        <v>6.8030299999999997</v>
      </c>
      <c r="C2763" s="170">
        <v>-1.70075</v>
      </c>
      <c r="D2763" s="180">
        <v>4.3482000000000003E-9</v>
      </c>
      <c r="F2763">
        <v>0</v>
      </c>
      <c r="G2763" s="170">
        <v>6.8030299999999997</v>
      </c>
      <c r="H2763">
        <v>-1.70075</v>
      </c>
      <c r="I2763" s="170">
        <v>6.7049000000000001E-5</v>
      </c>
      <c r="L2763" s="170"/>
      <c r="M2763" s="183">
        <v>0</v>
      </c>
      <c r="N2763" s="111">
        <v>6.8030299999999997</v>
      </c>
      <c r="O2763">
        <v>-1.70075</v>
      </c>
      <c r="P2763" s="170">
        <v>5.752E-9</v>
      </c>
      <c r="Q2763" s="170"/>
      <c r="R2763">
        <v>0</v>
      </c>
      <c r="S2763">
        <v>6.8030299999999997</v>
      </c>
      <c r="T2763">
        <v>-1.70075</v>
      </c>
      <c r="U2763" s="170">
        <v>2.3826000000000001E-4</v>
      </c>
    </row>
    <row r="2764" spans="1:21" x14ac:dyDescent="0.25">
      <c r="A2764">
        <v>0</v>
      </c>
      <c r="B2764" s="170">
        <v>6.8030299999999997</v>
      </c>
      <c r="C2764" s="170">
        <v>-1.5117799999999999</v>
      </c>
      <c r="D2764" s="180">
        <v>4.6729999999999999E-9</v>
      </c>
      <c r="F2764">
        <v>0</v>
      </c>
      <c r="G2764" s="170">
        <v>6.8030299999999997</v>
      </c>
      <c r="H2764">
        <v>-1.5117799999999999</v>
      </c>
      <c r="I2764" s="170">
        <v>7.1355999999999999E-5</v>
      </c>
      <c r="L2764" s="170"/>
      <c r="M2764" s="183">
        <v>0</v>
      </c>
      <c r="N2764" s="111">
        <v>6.8030299999999997</v>
      </c>
      <c r="O2764">
        <v>-1.5117799999999999</v>
      </c>
      <c r="P2764" s="170">
        <v>6.1168000000000002E-9</v>
      </c>
      <c r="Q2764" s="170"/>
      <c r="R2764">
        <v>0</v>
      </c>
      <c r="S2764">
        <v>6.8030299999999997</v>
      </c>
      <c r="T2764">
        <v>-1.5117799999999999</v>
      </c>
      <c r="U2764" s="170">
        <v>2.4017E-4</v>
      </c>
    </row>
    <row r="2765" spans="1:21" x14ac:dyDescent="0.25">
      <c r="A2765">
        <v>0</v>
      </c>
      <c r="B2765" s="170">
        <v>6.8030299999999997</v>
      </c>
      <c r="C2765" s="170">
        <v>-1.32281</v>
      </c>
      <c r="D2765" s="180">
        <v>4.9834E-9</v>
      </c>
      <c r="F2765">
        <v>0</v>
      </c>
      <c r="G2765" s="170">
        <v>6.8030299999999997</v>
      </c>
      <c r="H2765">
        <v>-1.32281</v>
      </c>
      <c r="I2765" s="170">
        <v>7.5386E-5</v>
      </c>
      <c r="L2765" s="170"/>
      <c r="M2765" s="183">
        <v>0</v>
      </c>
      <c r="N2765" s="111">
        <v>6.8030299999999997</v>
      </c>
      <c r="O2765">
        <v>-1.32281</v>
      </c>
      <c r="P2765" s="170">
        <v>6.4635999999999999E-9</v>
      </c>
      <c r="Q2765" s="170"/>
      <c r="R2765">
        <v>0</v>
      </c>
      <c r="S2765">
        <v>6.8030299999999997</v>
      </c>
      <c r="T2765">
        <v>-1.32281</v>
      </c>
      <c r="U2765" s="170">
        <v>2.4182000000000001E-4</v>
      </c>
    </row>
    <row r="2766" spans="1:21" x14ac:dyDescent="0.25">
      <c r="A2766">
        <v>0</v>
      </c>
      <c r="B2766" s="170">
        <v>6.8030299999999997</v>
      </c>
      <c r="C2766" s="170">
        <v>-1.1338299999999999</v>
      </c>
      <c r="D2766" s="180">
        <v>5.2722999999999997E-9</v>
      </c>
      <c r="F2766">
        <v>0</v>
      </c>
      <c r="G2766" s="170">
        <v>6.8030299999999997</v>
      </c>
      <c r="H2766">
        <v>-1.1338299999999999</v>
      </c>
      <c r="I2766" s="170">
        <v>7.9060999999999994E-5</v>
      </c>
      <c r="L2766" s="170"/>
      <c r="M2766" s="183">
        <v>0</v>
      </c>
      <c r="N2766" s="111">
        <v>6.8030299999999997</v>
      </c>
      <c r="O2766">
        <v>-1.1338299999999999</v>
      </c>
      <c r="P2766" s="170">
        <v>6.7850999999999997E-9</v>
      </c>
      <c r="Q2766" s="170"/>
      <c r="R2766">
        <v>0</v>
      </c>
      <c r="S2766">
        <v>6.8030299999999997</v>
      </c>
      <c r="T2766">
        <v>-1.1338299999999999</v>
      </c>
      <c r="U2766" s="170">
        <v>2.4324000000000001E-4</v>
      </c>
    </row>
    <row r="2767" spans="1:21" x14ac:dyDescent="0.25">
      <c r="A2767">
        <v>0</v>
      </c>
      <c r="B2767" s="170">
        <v>6.8030299999999997</v>
      </c>
      <c r="C2767" s="170">
        <v>-0.94486000000000003</v>
      </c>
      <c r="D2767" s="180">
        <v>5.5325999999999997E-9</v>
      </c>
      <c r="F2767">
        <v>0</v>
      </c>
      <c r="G2767" s="170">
        <v>6.8030299999999997</v>
      </c>
      <c r="H2767">
        <v>-0.94486000000000003</v>
      </c>
      <c r="I2767" s="170">
        <v>8.2310000000000003E-5</v>
      </c>
      <c r="L2767" s="170"/>
      <c r="M2767" s="183">
        <v>0</v>
      </c>
      <c r="N2767" s="111">
        <v>6.8030299999999997</v>
      </c>
      <c r="O2767">
        <v>-0.94486000000000003</v>
      </c>
      <c r="P2767" s="170">
        <v>7.0734999999999996E-9</v>
      </c>
      <c r="Q2767" s="170"/>
      <c r="R2767">
        <v>0</v>
      </c>
      <c r="S2767">
        <v>6.8030299999999997</v>
      </c>
      <c r="T2767">
        <v>-0.94486000000000003</v>
      </c>
      <c r="U2767" s="170">
        <v>2.4442000000000002E-4</v>
      </c>
    </row>
    <row r="2768" spans="1:21" x14ac:dyDescent="0.25">
      <c r="A2768">
        <v>0</v>
      </c>
      <c r="B2768" s="170">
        <v>6.8030299999999997</v>
      </c>
      <c r="C2768" s="170">
        <v>-0.75588999999999995</v>
      </c>
      <c r="D2768" s="180">
        <v>5.7569999999999999E-9</v>
      </c>
      <c r="F2768">
        <v>0</v>
      </c>
      <c r="G2768" s="170">
        <v>6.8030299999999997</v>
      </c>
      <c r="H2768">
        <v>-0.75588999999999995</v>
      </c>
      <c r="I2768" s="170">
        <v>8.5066000000000002E-5</v>
      </c>
      <c r="L2768" s="170"/>
      <c r="M2768" s="183">
        <v>0</v>
      </c>
      <c r="N2768" s="111">
        <v>6.8030299999999997</v>
      </c>
      <c r="O2768">
        <v>-0.75588999999999995</v>
      </c>
      <c r="P2768" s="170">
        <v>7.3214E-9</v>
      </c>
      <c r="Q2768" s="170"/>
      <c r="R2768">
        <v>0</v>
      </c>
      <c r="S2768">
        <v>6.8030299999999997</v>
      </c>
      <c r="T2768">
        <v>-0.75588999999999995</v>
      </c>
      <c r="U2768" s="170">
        <v>2.4537000000000002E-4</v>
      </c>
    </row>
    <row r="2769" spans="1:21" x14ac:dyDescent="0.25">
      <c r="A2769">
        <v>0</v>
      </c>
      <c r="B2769" s="170">
        <v>6.8030299999999997</v>
      </c>
      <c r="C2769" s="170">
        <v>-0.56691999999999998</v>
      </c>
      <c r="D2769" s="180">
        <v>5.9390999999999999E-9</v>
      </c>
      <c r="F2769">
        <v>0</v>
      </c>
      <c r="G2769" s="170">
        <v>6.8030299999999997</v>
      </c>
      <c r="H2769">
        <v>-0.56691999999999998</v>
      </c>
      <c r="I2769" s="170">
        <v>8.7274000000000005E-5</v>
      </c>
      <c r="L2769" s="170"/>
      <c r="M2769" s="183">
        <v>0</v>
      </c>
      <c r="N2769" s="111">
        <v>6.8030299999999997</v>
      </c>
      <c r="O2769">
        <v>-0.56691999999999998</v>
      </c>
      <c r="P2769" s="170">
        <v>7.5220999999999999E-9</v>
      </c>
      <c r="Q2769" s="170"/>
      <c r="R2769">
        <v>0</v>
      </c>
      <c r="S2769">
        <v>6.8030299999999997</v>
      </c>
      <c r="T2769">
        <v>-0.56691999999999998</v>
      </c>
      <c r="U2769" s="170">
        <v>2.4610000000000002E-4</v>
      </c>
    </row>
    <row r="2770" spans="1:21" x14ac:dyDescent="0.25">
      <c r="A2770">
        <v>0</v>
      </c>
      <c r="B2770" s="170">
        <v>6.8030299999999997</v>
      </c>
      <c r="C2770" s="170">
        <v>-0.37794</v>
      </c>
      <c r="D2770" s="180">
        <v>6.0734999999999998E-9</v>
      </c>
      <c r="F2770">
        <v>0</v>
      </c>
      <c r="G2770" s="170">
        <v>6.8030299999999997</v>
      </c>
      <c r="H2770">
        <v>-0.37794</v>
      </c>
      <c r="I2770" s="170">
        <v>8.8886000000000002E-5</v>
      </c>
      <c r="L2770" s="170"/>
      <c r="M2770" s="183">
        <v>0</v>
      </c>
      <c r="N2770" s="111">
        <v>6.8030299999999997</v>
      </c>
      <c r="O2770">
        <v>-0.37794</v>
      </c>
      <c r="P2770" s="170">
        <v>7.6700000000000002E-9</v>
      </c>
      <c r="Q2770" s="170"/>
      <c r="R2770">
        <v>0</v>
      </c>
      <c r="S2770">
        <v>6.8030299999999997</v>
      </c>
      <c r="T2770">
        <v>-0.37794</v>
      </c>
      <c r="U2770" s="170">
        <v>2.4662000000000002E-4</v>
      </c>
    </row>
    <row r="2771" spans="1:21" x14ac:dyDescent="0.25">
      <c r="A2771">
        <v>0</v>
      </c>
      <c r="B2771" s="170">
        <v>6.8030299999999997</v>
      </c>
      <c r="C2771" s="170">
        <v>-0.18897</v>
      </c>
      <c r="D2771" s="180">
        <v>6.1559000000000002E-9</v>
      </c>
      <c r="F2771">
        <v>0</v>
      </c>
      <c r="G2771" s="170">
        <v>6.8030299999999997</v>
      </c>
      <c r="H2771">
        <v>-0.18897</v>
      </c>
      <c r="I2771" s="170">
        <v>8.9866999999999999E-5</v>
      </c>
      <c r="L2771" s="170"/>
      <c r="M2771" s="183">
        <v>0</v>
      </c>
      <c r="N2771" s="111">
        <v>6.8030299999999997</v>
      </c>
      <c r="O2771">
        <v>-0.18897</v>
      </c>
      <c r="P2771" s="170">
        <v>7.7605000000000002E-9</v>
      </c>
      <c r="Q2771" s="170"/>
      <c r="R2771">
        <v>0</v>
      </c>
      <c r="S2771">
        <v>6.8030299999999997</v>
      </c>
      <c r="T2771">
        <v>-0.18897</v>
      </c>
      <c r="U2771" s="170">
        <v>2.4693000000000002E-4</v>
      </c>
    </row>
    <row r="2772" spans="1:21" x14ac:dyDescent="0.25">
      <c r="A2772">
        <v>0</v>
      </c>
      <c r="B2772" s="170">
        <v>6.8030299999999997</v>
      </c>
      <c r="C2772" s="170">
        <v>0</v>
      </c>
      <c r="D2772" s="180">
        <v>6.1836999999999996E-9</v>
      </c>
      <c r="F2772">
        <v>0</v>
      </c>
      <c r="G2772" s="170">
        <v>6.8030299999999997</v>
      </c>
      <c r="H2772">
        <v>0</v>
      </c>
      <c r="I2772" s="170">
        <v>9.0196000000000002E-5</v>
      </c>
      <c r="L2772" s="170"/>
      <c r="M2772" s="183">
        <v>0</v>
      </c>
      <c r="N2772" s="111">
        <v>6.8030299999999997</v>
      </c>
      <c r="O2772">
        <v>0</v>
      </c>
      <c r="P2772" s="170">
        <v>7.7910000000000001E-9</v>
      </c>
      <c r="Q2772" s="170"/>
      <c r="R2772">
        <v>0</v>
      </c>
      <c r="S2772">
        <v>6.8030299999999997</v>
      </c>
      <c r="T2772">
        <v>0</v>
      </c>
      <c r="U2772" s="170">
        <v>2.4703000000000003E-4</v>
      </c>
    </row>
    <row r="2773" spans="1:21" x14ac:dyDescent="0.25">
      <c r="A2773">
        <v>0</v>
      </c>
      <c r="B2773" s="170">
        <v>6.8030299999999997</v>
      </c>
      <c r="C2773" s="170">
        <v>0.18898000000000001</v>
      </c>
      <c r="D2773" s="180">
        <v>6.1559000000000002E-9</v>
      </c>
      <c r="F2773">
        <v>0</v>
      </c>
      <c r="G2773" s="170">
        <v>6.8030299999999997</v>
      </c>
      <c r="H2773">
        <v>0.18898000000000001</v>
      </c>
      <c r="I2773" s="170">
        <v>8.9866999999999999E-5</v>
      </c>
      <c r="L2773" s="170"/>
      <c r="M2773" s="183">
        <v>0</v>
      </c>
      <c r="N2773" s="111">
        <v>6.8030299999999997</v>
      </c>
      <c r="O2773">
        <v>0.18898000000000001</v>
      </c>
      <c r="P2773" s="170">
        <v>7.7605000000000002E-9</v>
      </c>
      <c r="Q2773" s="170"/>
      <c r="R2773">
        <v>0</v>
      </c>
      <c r="S2773">
        <v>6.8030299999999997</v>
      </c>
      <c r="T2773">
        <v>0.18898000000000001</v>
      </c>
      <c r="U2773" s="170">
        <v>2.4693000000000002E-4</v>
      </c>
    </row>
    <row r="2774" spans="1:21" x14ac:dyDescent="0.25">
      <c r="A2774">
        <v>0</v>
      </c>
      <c r="B2774" s="170">
        <v>6.8030299999999997</v>
      </c>
      <c r="C2774" s="170">
        <v>0.37795000000000001</v>
      </c>
      <c r="D2774" s="180">
        <v>6.0734999999999998E-9</v>
      </c>
      <c r="F2774">
        <v>0</v>
      </c>
      <c r="G2774" s="170">
        <v>6.8030299999999997</v>
      </c>
      <c r="H2774">
        <v>0.37795000000000001</v>
      </c>
      <c r="I2774" s="170">
        <v>8.8886000000000002E-5</v>
      </c>
      <c r="L2774" s="170"/>
      <c r="M2774" s="183">
        <v>0</v>
      </c>
      <c r="N2774" s="111">
        <v>6.8030299999999997</v>
      </c>
      <c r="O2774">
        <v>0.37795000000000001</v>
      </c>
      <c r="P2774" s="170">
        <v>7.6700000000000002E-9</v>
      </c>
      <c r="Q2774" s="170"/>
      <c r="R2774">
        <v>0</v>
      </c>
      <c r="S2774">
        <v>6.8030299999999997</v>
      </c>
      <c r="T2774">
        <v>0.37795000000000001</v>
      </c>
      <c r="U2774" s="170">
        <v>2.4662000000000002E-4</v>
      </c>
    </row>
    <row r="2775" spans="1:21" x14ac:dyDescent="0.25">
      <c r="A2775">
        <v>0</v>
      </c>
      <c r="B2775" s="170">
        <v>6.8030299999999997</v>
      </c>
      <c r="C2775" s="170">
        <v>0.56691999999999998</v>
      </c>
      <c r="D2775" s="180">
        <v>5.9390999999999999E-9</v>
      </c>
      <c r="F2775">
        <v>0</v>
      </c>
      <c r="G2775" s="170">
        <v>6.8030299999999997</v>
      </c>
      <c r="H2775">
        <v>0.56691999999999998</v>
      </c>
      <c r="I2775" s="170">
        <v>8.7274000000000005E-5</v>
      </c>
      <c r="L2775" s="170"/>
      <c r="M2775" s="183">
        <v>0</v>
      </c>
      <c r="N2775" s="111">
        <v>6.8030299999999997</v>
      </c>
      <c r="O2775">
        <v>0.56691999999999998</v>
      </c>
      <c r="P2775" s="170">
        <v>7.5220999999999999E-9</v>
      </c>
      <c r="Q2775" s="170"/>
      <c r="R2775">
        <v>0</v>
      </c>
      <c r="S2775">
        <v>6.8030299999999997</v>
      </c>
      <c r="T2775">
        <v>0.56691999999999998</v>
      </c>
      <c r="U2775" s="170">
        <v>2.4610000000000002E-4</v>
      </c>
    </row>
    <row r="2776" spans="1:21" x14ac:dyDescent="0.25">
      <c r="A2776">
        <v>0</v>
      </c>
      <c r="B2776" s="170">
        <v>6.8030299999999997</v>
      </c>
      <c r="C2776" s="170">
        <v>0.75590000000000002</v>
      </c>
      <c r="D2776" s="180">
        <v>5.7569999999999999E-9</v>
      </c>
      <c r="F2776">
        <v>0</v>
      </c>
      <c r="G2776" s="170">
        <v>6.8030299999999997</v>
      </c>
      <c r="H2776">
        <v>0.75590000000000002</v>
      </c>
      <c r="I2776" s="170">
        <v>8.5066000000000002E-5</v>
      </c>
      <c r="L2776" s="170"/>
      <c r="M2776" s="183">
        <v>0</v>
      </c>
      <c r="N2776" s="111">
        <v>6.8030299999999997</v>
      </c>
      <c r="O2776">
        <v>0.75590000000000002</v>
      </c>
      <c r="P2776" s="170">
        <v>7.3214E-9</v>
      </c>
      <c r="Q2776" s="170"/>
      <c r="R2776">
        <v>0</v>
      </c>
      <c r="S2776">
        <v>6.8030299999999997</v>
      </c>
      <c r="T2776">
        <v>0.75590000000000002</v>
      </c>
      <c r="U2776" s="170">
        <v>2.4537000000000002E-4</v>
      </c>
    </row>
    <row r="2777" spans="1:21" x14ac:dyDescent="0.25">
      <c r="A2777">
        <v>0</v>
      </c>
      <c r="B2777" s="170">
        <v>6.8030299999999997</v>
      </c>
      <c r="C2777" s="170">
        <v>0.94486999999999999</v>
      </c>
      <c r="D2777" s="180">
        <v>5.5325999999999997E-9</v>
      </c>
      <c r="F2777">
        <v>0</v>
      </c>
      <c r="G2777" s="170">
        <v>6.8030299999999997</v>
      </c>
      <c r="H2777">
        <v>0.94486999999999999</v>
      </c>
      <c r="I2777" s="170">
        <v>8.2310000000000003E-5</v>
      </c>
      <c r="L2777" s="170"/>
      <c r="M2777" s="183">
        <v>0</v>
      </c>
      <c r="N2777" s="111">
        <v>6.8030299999999997</v>
      </c>
      <c r="O2777">
        <v>0.94486999999999999</v>
      </c>
      <c r="P2777" s="170">
        <v>7.0734999999999996E-9</v>
      </c>
      <c r="Q2777" s="170"/>
      <c r="R2777">
        <v>0</v>
      </c>
      <c r="S2777">
        <v>6.8030299999999997</v>
      </c>
      <c r="T2777">
        <v>0.94486999999999999</v>
      </c>
      <c r="U2777" s="170">
        <v>2.4442000000000002E-4</v>
      </c>
    </row>
    <row r="2778" spans="1:21" x14ac:dyDescent="0.25">
      <c r="A2778">
        <v>0</v>
      </c>
      <c r="B2778" s="170">
        <v>6.8030299999999997</v>
      </c>
      <c r="C2778" s="170">
        <v>1.13384</v>
      </c>
      <c r="D2778" s="180">
        <v>5.2722999999999997E-9</v>
      </c>
      <c r="F2778">
        <v>0</v>
      </c>
      <c r="G2778" s="170">
        <v>6.8030299999999997</v>
      </c>
      <c r="H2778">
        <v>1.13384</v>
      </c>
      <c r="I2778" s="170">
        <v>7.9060999999999994E-5</v>
      </c>
      <c r="L2778" s="170"/>
      <c r="M2778" s="183">
        <v>0</v>
      </c>
      <c r="N2778" s="111">
        <v>6.8030299999999997</v>
      </c>
      <c r="O2778">
        <v>1.13384</v>
      </c>
      <c r="P2778" s="170">
        <v>6.7850999999999997E-9</v>
      </c>
      <c r="Q2778" s="170"/>
      <c r="R2778">
        <v>0</v>
      </c>
      <c r="S2778">
        <v>6.8030299999999997</v>
      </c>
      <c r="T2778">
        <v>1.13384</v>
      </c>
      <c r="U2778" s="170">
        <v>2.4324000000000001E-4</v>
      </c>
    </row>
    <row r="2779" spans="1:21" x14ac:dyDescent="0.25">
      <c r="A2779">
        <v>0</v>
      </c>
      <c r="B2779" s="170">
        <v>6.8030299999999997</v>
      </c>
      <c r="C2779" s="170">
        <v>1.32281</v>
      </c>
      <c r="D2779" s="180">
        <v>4.9834E-9</v>
      </c>
      <c r="F2779">
        <v>0</v>
      </c>
      <c r="G2779" s="170">
        <v>6.8030299999999997</v>
      </c>
      <c r="H2779">
        <v>1.32281</v>
      </c>
      <c r="I2779" s="170">
        <v>7.5386E-5</v>
      </c>
      <c r="L2779" s="170"/>
      <c r="M2779" s="183">
        <v>0</v>
      </c>
      <c r="N2779" s="111">
        <v>6.8030299999999997</v>
      </c>
      <c r="O2779">
        <v>1.32281</v>
      </c>
      <c r="P2779" s="170">
        <v>6.4635999999999999E-9</v>
      </c>
      <c r="Q2779" s="170"/>
      <c r="R2779">
        <v>0</v>
      </c>
      <c r="S2779">
        <v>6.8030299999999997</v>
      </c>
      <c r="T2779">
        <v>1.32281</v>
      </c>
      <c r="U2779" s="170">
        <v>2.4182000000000001E-4</v>
      </c>
    </row>
    <row r="2780" spans="1:21" x14ac:dyDescent="0.25">
      <c r="A2780">
        <v>0</v>
      </c>
      <c r="B2780" s="170">
        <v>6.8030299999999997</v>
      </c>
      <c r="C2780" s="170">
        <v>1.51179</v>
      </c>
      <c r="D2780" s="180">
        <v>4.6729999999999999E-9</v>
      </c>
      <c r="F2780">
        <v>0</v>
      </c>
      <c r="G2780" s="170">
        <v>6.8030299999999997</v>
      </c>
      <c r="H2780">
        <v>1.51179</v>
      </c>
      <c r="I2780" s="170">
        <v>7.1355999999999999E-5</v>
      </c>
      <c r="L2780" s="170"/>
      <c r="M2780" s="183">
        <v>0</v>
      </c>
      <c r="N2780" s="111">
        <v>6.8030299999999997</v>
      </c>
      <c r="O2780">
        <v>1.51179</v>
      </c>
      <c r="P2780" s="170">
        <v>6.1168000000000002E-9</v>
      </c>
      <c r="Q2780" s="170"/>
      <c r="R2780">
        <v>0</v>
      </c>
      <c r="S2780">
        <v>6.8030299999999997</v>
      </c>
      <c r="T2780">
        <v>1.51179</v>
      </c>
      <c r="U2780" s="170">
        <v>2.4017E-4</v>
      </c>
    </row>
    <row r="2781" spans="1:21" x14ac:dyDescent="0.25">
      <c r="A2781">
        <v>0</v>
      </c>
      <c r="B2781" s="170">
        <v>6.8030299999999997</v>
      </c>
      <c r="C2781" s="170">
        <v>1.70076</v>
      </c>
      <c r="D2781" s="180">
        <v>4.3482000000000003E-9</v>
      </c>
      <c r="F2781">
        <v>0</v>
      </c>
      <c r="G2781" s="170">
        <v>6.8030299999999997</v>
      </c>
      <c r="H2781">
        <v>1.70076</v>
      </c>
      <c r="I2781" s="170">
        <v>6.7049000000000001E-5</v>
      </c>
      <c r="L2781" s="170"/>
      <c r="M2781" s="183">
        <v>0</v>
      </c>
      <c r="N2781" s="111">
        <v>6.8030299999999997</v>
      </c>
      <c r="O2781">
        <v>1.70076</v>
      </c>
      <c r="P2781" s="170">
        <v>5.752E-9</v>
      </c>
      <c r="Q2781" s="170"/>
      <c r="R2781">
        <v>0</v>
      </c>
      <c r="S2781">
        <v>6.8030299999999997</v>
      </c>
      <c r="T2781">
        <v>1.70076</v>
      </c>
      <c r="U2781" s="170">
        <v>2.3826000000000001E-4</v>
      </c>
    </row>
    <row r="2782" spans="1:21" x14ac:dyDescent="0.25">
      <c r="A2782">
        <v>0</v>
      </c>
      <c r="B2782" s="170">
        <v>6.8030299999999997</v>
      </c>
      <c r="C2782" s="170">
        <v>1.8897299999999999</v>
      </c>
      <c r="D2782" s="180">
        <v>4.0158999999999997E-9</v>
      </c>
      <c r="F2782">
        <v>0</v>
      </c>
      <c r="G2782" s="170">
        <v>6.8030299999999997</v>
      </c>
      <c r="H2782">
        <v>1.8897299999999999</v>
      </c>
      <c r="I2782" s="170">
        <v>6.2539999999999994E-5</v>
      </c>
      <c r="L2782" s="170"/>
      <c r="M2782" s="183">
        <v>0</v>
      </c>
      <c r="N2782" s="111">
        <v>6.8030299999999997</v>
      </c>
      <c r="O2782">
        <v>1.8897299999999999</v>
      </c>
      <c r="P2782" s="170">
        <v>5.3765999999999998E-9</v>
      </c>
      <c r="Q2782" s="170"/>
      <c r="R2782">
        <v>0</v>
      </c>
      <c r="S2782">
        <v>6.8030299999999997</v>
      </c>
      <c r="T2782">
        <v>1.8897299999999999</v>
      </c>
      <c r="U2782" s="170">
        <v>2.3609E-4</v>
      </c>
    </row>
    <row r="2783" spans="1:21" x14ac:dyDescent="0.25">
      <c r="A2783">
        <v>0</v>
      </c>
      <c r="B2783" s="170">
        <v>6.8030299999999997</v>
      </c>
      <c r="C2783" s="170">
        <v>2.0787100000000001</v>
      </c>
      <c r="D2783" s="180">
        <v>3.6820999999999999E-9</v>
      </c>
      <c r="F2783">
        <v>0</v>
      </c>
      <c r="G2783" s="170">
        <v>6.8030299999999997</v>
      </c>
      <c r="H2783">
        <v>2.0787100000000001</v>
      </c>
      <c r="I2783" s="170">
        <v>5.7908999999999997E-5</v>
      </c>
      <c r="L2783" s="170"/>
      <c r="M2783" s="183">
        <v>0</v>
      </c>
      <c r="N2783" s="111">
        <v>6.8030299999999997</v>
      </c>
      <c r="O2783">
        <v>2.0787100000000001</v>
      </c>
      <c r="P2783" s="170">
        <v>4.9970999999999996E-9</v>
      </c>
      <c r="Q2783" s="170"/>
      <c r="R2783">
        <v>0</v>
      </c>
      <c r="S2783">
        <v>6.8030299999999997</v>
      </c>
      <c r="T2783">
        <v>2.0787100000000001</v>
      </c>
      <c r="U2783" s="170">
        <v>2.3363999999999999E-4</v>
      </c>
    </row>
    <row r="2784" spans="1:21" x14ac:dyDescent="0.25">
      <c r="A2784">
        <v>0</v>
      </c>
      <c r="B2784" s="170">
        <v>6.8030299999999997</v>
      </c>
      <c r="C2784" s="170">
        <v>2.2676799999999999</v>
      </c>
      <c r="D2784" s="180">
        <v>3.3523000000000001E-9</v>
      </c>
      <c r="F2784">
        <v>0</v>
      </c>
      <c r="G2784" s="170">
        <v>6.8030299999999997</v>
      </c>
      <c r="H2784">
        <v>2.2676799999999999</v>
      </c>
      <c r="I2784" s="170">
        <v>5.3227999999999999E-5</v>
      </c>
      <c r="L2784" s="170"/>
      <c r="M2784" s="183">
        <v>0</v>
      </c>
      <c r="N2784" s="111">
        <v>6.8030299999999997</v>
      </c>
      <c r="O2784">
        <v>2.2676799999999999</v>
      </c>
      <c r="P2784" s="170">
        <v>4.6194E-9</v>
      </c>
      <c r="Q2784" s="170"/>
      <c r="R2784">
        <v>0</v>
      </c>
      <c r="S2784">
        <v>6.8030299999999997</v>
      </c>
      <c r="T2784">
        <v>2.2676799999999999</v>
      </c>
      <c r="U2784" s="170">
        <v>2.3093000000000001E-4</v>
      </c>
    </row>
    <row r="2785" spans="1:21" x14ac:dyDescent="0.25">
      <c r="A2785">
        <v>0</v>
      </c>
      <c r="B2785" s="170">
        <v>6.8030299999999997</v>
      </c>
      <c r="C2785" s="170">
        <v>2.4566499999999998</v>
      </c>
      <c r="D2785" s="180">
        <v>3.0311E-9</v>
      </c>
      <c r="F2785">
        <v>0</v>
      </c>
      <c r="G2785" s="170">
        <v>6.8030299999999997</v>
      </c>
      <c r="H2785">
        <v>2.4566499999999998</v>
      </c>
      <c r="I2785" s="170">
        <v>4.8566999999999998E-5</v>
      </c>
      <c r="L2785" s="170"/>
      <c r="M2785" s="183">
        <v>0</v>
      </c>
      <c r="N2785" s="111">
        <v>6.8030299999999997</v>
      </c>
      <c r="O2785">
        <v>2.4566499999999998</v>
      </c>
      <c r="P2785" s="170">
        <v>4.2484000000000003E-9</v>
      </c>
      <c r="Q2785" s="170"/>
      <c r="R2785">
        <v>0</v>
      </c>
      <c r="S2785">
        <v>6.8030299999999997</v>
      </c>
      <c r="T2785">
        <v>2.4566499999999998</v>
      </c>
      <c r="U2785" s="170">
        <v>2.2792E-4</v>
      </c>
    </row>
    <row r="2786" spans="1:21" x14ac:dyDescent="0.25">
      <c r="A2786">
        <v>0</v>
      </c>
      <c r="B2786" s="170">
        <v>6.8030299999999997</v>
      </c>
      <c r="C2786" s="170">
        <v>2.6456300000000001</v>
      </c>
      <c r="D2786" s="180">
        <v>2.7220999999999999E-9</v>
      </c>
      <c r="F2786">
        <v>0</v>
      </c>
      <c r="G2786" s="170">
        <v>6.8030299999999997</v>
      </c>
      <c r="H2786">
        <v>2.6456300000000001</v>
      </c>
      <c r="I2786" s="170">
        <v>4.3989999999999997E-5</v>
      </c>
      <c r="L2786" s="170"/>
      <c r="M2786" s="183">
        <v>0</v>
      </c>
      <c r="N2786" s="111">
        <v>6.8030299999999997</v>
      </c>
      <c r="O2786">
        <v>2.6456300000000001</v>
      </c>
      <c r="P2786" s="170">
        <v>3.8885000000000004E-9</v>
      </c>
      <c r="Q2786" s="170"/>
      <c r="R2786">
        <v>0</v>
      </c>
      <c r="S2786">
        <v>6.8030299999999997</v>
      </c>
      <c r="T2786">
        <v>2.6456300000000001</v>
      </c>
      <c r="U2786" s="170">
        <v>2.2463999999999999E-4</v>
      </c>
    </row>
    <row r="2787" spans="1:21" x14ac:dyDescent="0.25">
      <c r="A2787">
        <v>0</v>
      </c>
      <c r="B2787" s="170">
        <v>6.8030299999999997</v>
      </c>
      <c r="C2787" s="170">
        <v>2.8346</v>
      </c>
      <c r="D2787" s="180">
        <v>2.4283E-9</v>
      </c>
      <c r="F2787">
        <v>0</v>
      </c>
      <c r="G2787" s="170">
        <v>6.8030299999999997</v>
      </c>
      <c r="H2787">
        <v>2.8346</v>
      </c>
      <c r="I2787" s="170">
        <v>3.9552999999999999E-5</v>
      </c>
      <c r="L2787" s="170"/>
      <c r="M2787" s="183">
        <v>0</v>
      </c>
      <c r="N2787" s="111">
        <v>6.8030299999999997</v>
      </c>
      <c r="O2787">
        <v>2.8346</v>
      </c>
      <c r="P2787" s="170">
        <v>3.5429999999999999E-9</v>
      </c>
      <c r="Q2787" s="170"/>
      <c r="R2787">
        <v>0</v>
      </c>
      <c r="S2787">
        <v>6.8030299999999997</v>
      </c>
      <c r="T2787">
        <v>2.8346</v>
      </c>
      <c r="U2787" s="170">
        <v>2.2106E-4</v>
      </c>
    </row>
    <row r="2788" spans="1:21" x14ac:dyDescent="0.25">
      <c r="A2788">
        <v>0</v>
      </c>
      <c r="B2788" s="170">
        <v>6.8030299999999997</v>
      </c>
      <c r="C2788" s="170">
        <v>3.0235699999999999</v>
      </c>
      <c r="D2788" s="180">
        <v>2.152E-9</v>
      </c>
      <c r="F2788">
        <v>0</v>
      </c>
      <c r="G2788" s="170">
        <v>6.8030299999999997</v>
      </c>
      <c r="H2788">
        <v>3.0235699999999999</v>
      </c>
      <c r="I2788" s="170">
        <v>3.5302999999999997E-5</v>
      </c>
      <c r="L2788" s="170"/>
      <c r="M2788" s="183">
        <v>0</v>
      </c>
      <c r="N2788" s="111">
        <v>6.8030299999999997</v>
      </c>
      <c r="O2788">
        <v>3.0235699999999999</v>
      </c>
      <c r="P2788" s="170">
        <v>3.2145E-9</v>
      </c>
      <c r="Q2788" s="170"/>
      <c r="R2788">
        <v>0</v>
      </c>
      <c r="S2788">
        <v>6.8030299999999997</v>
      </c>
      <c r="T2788">
        <v>3.0235699999999999</v>
      </c>
      <c r="U2788" s="170">
        <v>2.1719E-4</v>
      </c>
    </row>
    <row r="2789" spans="1:21" x14ac:dyDescent="0.25">
      <c r="A2789">
        <v>0</v>
      </c>
      <c r="B2789" s="170">
        <v>6.8030299999999997</v>
      </c>
      <c r="C2789" s="170">
        <v>3.2125400000000002</v>
      </c>
      <c r="D2789" s="180">
        <v>1.8947000000000001E-9</v>
      </c>
      <c r="F2789">
        <v>0</v>
      </c>
      <c r="G2789" s="170">
        <v>6.8030299999999997</v>
      </c>
      <c r="H2789">
        <v>3.2125400000000002</v>
      </c>
      <c r="I2789" s="170">
        <v>3.1279000000000003E-5</v>
      </c>
      <c r="L2789" s="170"/>
      <c r="M2789" s="183">
        <v>0</v>
      </c>
      <c r="N2789" s="111">
        <v>6.8030299999999997</v>
      </c>
      <c r="O2789">
        <v>3.2125400000000002</v>
      </c>
      <c r="P2789" s="170">
        <v>2.9048000000000001E-9</v>
      </c>
      <c r="Q2789" s="170"/>
      <c r="R2789">
        <v>0</v>
      </c>
      <c r="S2789">
        <v>6.8030299999999997</v>
      </c>
      <c r="T2789">
        <v>3.2125400000000002</v>
      </c>
      <c r="U2789" s="170">
        <v>2.1303000000000001E-4</v>
      </c>
    </row>
    <row r="2790" spans="1:21" x14ac:dyDescent="0.25">
      <c r="A2790">
        <v>0</v>
      </c>
      <c r="B2790" s="170">
        <v>6.8030299999999997</v>
      </c>
      <c r="C2790" s="170">
        <v>3.4015200000000001</v>
      </c>
      <c r="D2790" s="180">
        <v>1.6571E-9</v>
      </c>
      <c r="F2790">
        <v>0</v>
      </c>
      <c r="G2790" s="170">
        <v>6.8030299999999997</v>
      </c>
      <c r="H2790">
        <v>3.4015200000000001</v>
      </c>
      <c r="I2790" s="170">
        <v>2.7509999999999999E-5</v>
      </c>
      <c r="L2790" s="170"/>
      <c r="M2790" s="183">
        <v>0</v>
      </c>
      <c r="N2790" s="111">
        <v>6.8030299999999997</v>
      </c>
      <c r="O2790">
        <v>3.4015200000000001</v>
      </c>
      <c r="P2790" s="170">
        <v>2.6151999999999998E-9</v>
      </c>
      <c r="Q2790" s="170"/>
      <c r="R2790">
        <v>0</v>
      </c>
      <c r="S2790">
        <v>6.8030299999999997</v>
      </c>
      <c r="T2790">
        <v>3.4015200000000001</v>
      </c>
      <c r="U2790" s="170">
        <v>2.086E-4</v>
      </c>
    </row>
    <row r="2791" spans="1:21" x14ac:dyDescent="0.25">
      <c r="A2791">
        <v>0</v>
      </c>
      <c r="B2791" s="170">
        <v>6.8030299999999997</v>
      </c>
      <c r="C2791" s="170">
        <v>3.59049</v>
      </c>
      <c r="D2791" s="180">
        <v>1.4397999999999999E-9</v>
      </c>
      <c r="F2791">
        <v>0</v>
      </c>
      <c r="G2791" s="170">
        <v>6.8030299999999997</v>
      </c>
      <c r="H2791">
        <v>3.59049</v>
      </c>
      <c r="I2791" s="170">
        <v>2.4019000000000002E-5</v>
      </c>
      <c r="L2791" s="170"/>
      <c r="M2791" s="183">
        <v>0</v>
      </c>
      <c r="N2791" s="111">
        <v>6.8030299999999997</v>
      </c>
      <c r="O2791">
        <v>3.59049</v>
      </c>
      <c r="P2791" s="170">
        <v>2.3464000000000001E-9</v>
      </c>
      <c r="Q2791" s="170"/>
      <c r="R2791">
        <v>0</v>
      </c>
      <c r="S2791">
        <v>6.8030299999999997</v>
      </c>
      <c r="T2791">
        <v>3.59049</v>
      </c>
      <c r="U2791" s="170">
        <v>2.0388000000000001E-4</v>
      </c>
    </row>
    <row r="2792" spans="1:21" x14ac:dyDescent="0.25">
      <c r="A2792">
        <v>0</v>
      </c>
      <c r="B2792" s="170">
        <v>6.8030299999999997</v>
      </c>
      <c r="C2792" s="170">
        <v>3.7794599999999998</v>
      </c>
      <c r="D2792" s="180">
        <v>1.2428000000000001E-9</v>
      </c>
      <c r="F2792">
        <v>0</v>
      </c>
      <c r="G2792" s="170">
        <v>6.8030299999999997</v>
      </c>
      <c r="H2792">
        <v>3.7794599999999998</v>
      </c>
      <c r="I2792" s="170">
        <v>2.0817000000000001E-5</v>
      </c>
      <c r="L2792" s="170"/>
      <c r="M2792" s="183">
        <v>0</v>
      </c>
      <c r="N2792" s="111">
        <v>6.8030299999999997</v>
      </c>
      <c r="O2792">
        <v>3.7794599999999998</v>
      </c>
      <c r="P2792" s="170">
        <v>2.0986999999999998E-9</v>
      </c>
      <c r="Q2792" s="170"/>
      <c r="R2792">
        <v>0</v>
      </c>
      <c r="S2792">
        <v>6.8030299999999997</v>
      </c>
      <c r="T2792">
        <v>3.7794599999999998</v>
      </c>
      <c r="U2792" s="170">
        <v>1.9891E-4</v>
      </c>
    </row>
    <row r="2793" spans="1:21" x14ac:dyDescent="0.25">
      <c r="A2793">
        <v>0</v>
      </c>
      <c r="B2793" s="170">
        <v>6.8030299999999997</v>
      </c>
      <c r="C2793" s="170">
        <v>3.9684400000000002</v>
      </c>
      <c r="D2793" s="180">
        <v>1.0655000000000001E-9</v>
      </c>
      <c r="F2793">
        <v>0</v>
      </c>
      <c r="G2793" s="170">
        <v>6.8030299999999997</v>
      </c>
      <c r="H2793">
        <v>3.9684400000000002</v>
      </c>
      <c r="I2793" s="170">
        <v>1.791E-5</v>
      </c>
      <c r="L2793" s="170"/>
      <c r="M2793" s="183">
        <v>0</v>
      </c>
      <c r="N2793" s="111">
        <v>6.8030299999999997</v>
      </c>
      <c r="O2793">
        <v>3.9684400000000002</v>
      </c>
      <c r="P2793" s="170">
        <v>1.8720000000000002E-9</v>
      </c>
      <c r="Q2793" s="170"/>
      <c r="R2793">
        <v>0</v>
      </c>
      <c r="S2793">
        <v>6.8030299999999997</v>
      </c>
      <c r="T2793">
        <v>3.9684400000000002</v>
      </c>
      <c r="U2793" s="170">
        <v>1.9369E-4</v>
      </c>
    </row>
    <row r="2794" spans="1:21" x14ac:dyDescent="0.25">
      <c r="A2794">
        <v>0</v>
      </c>
      <c r="B2794" s="170">
        <v>6.8030299999999997</v>
      </c>
      <c r="C2794" s="170">
        <v>4.1574099999999996</v>
      </c>
      <c r="D2794" s="180">
        <v>9.0740999999999997E-10</v>
      </c>
      <c r="F2794">
        <v>0</v>
      </c>
      <c r="G2794" s="170">
        <v>6.8030299999999997</v>
      </c>
      <c r="H2794">
        <v>4.1574099999999996</v>
      </c>
      <c r="I2794" s="170">
        <v>1.5296000000000001E-5</v>
      </c>
      <c r="L2794" s="170"/>
      <c r="M2794" s="183">
        <v>0</v>
      </c>
      <c r="N2794" s="111">
        <v>6.8030299999999997</v>
      </c>
      <c r="O2794">
        <v>4.1574099999999996</v>
      </c>
      <c r="P2794" s="170">
        <v>1.6655999999999999E-9</v>
      </c>
      <c r="Q2794" s="170"/>
      <c r="R2794">
        <v>0</v>
      </c>
      <c r="S2794">
        <v>6.8030299999999997</v>
      </c>
      <c r="T2794">
        <v>4.1574099999999996</v>
      </c>
      <c r="U2794" s="170">
        <v>1.8823000000000001E-4</v>
      </c>
    </row>
    <row r="2795" spans="1:21" x14ac:dyDescent="0.25">
      <c r="A2795">
        <v>0</v>
      </c>
      <c r="B2795" s="170">
        <v>6.8030299999999997</v>
      </c>
      <c r="C2795" s="170">
        <v>4.3463799999999999</v>
      </c>
      <c r="D2795" s="180">
        <v>7.6749999999999999E-10</v>
      </c>
      <c r="F2795">
        <v>0</v>
      </c>
      <c r="G2795" s="170">
        <v>6.8030299999999997</v>
      </c>
      <c r="H2795">
        <v>4.3463799999999999</v>
      </c>
      <c r="I2795" s="170">
        <v>1.2968E-5</v>
      </c>
      <c r="L2795" s="170"/>
      <c r="M2795" s="183">
        <v>0</v>
      </c>
      <c r="N2795" s="111">
        <v>6.8030299999999997</v>
      </c>
      <c r="O2795">
        <v>4.3463799999999999</v>
      </c>
      <c r="P2795" s="170">
        <v>1.479E-9</v>
      </c>
      <c r="Q2795" s="170"/>
      <c r="R2795">
        <v>0</v>
      </c>
      <c r="S2795">
        <v>6.8030299999999997</v>
      </c>
      <c r="T2795">
        <v>4.3463799999999999</v>
      </c>
      <c r="U2795" s="170">
        <v>1.8257000000000001E-4</v>
      </c>
    </row>
    <row r="2796" spans="1:21" x14ac:dyDescent="0.25">
      <c r="A2796">
        <v>0</v>
      </c>
      <c r="B2796" s="170">
        <v>6.8030299999999997</v>
      </c>
      <c r="C2796" s="170">
        <v>4.5353599999999998</v>
      </c>
      <c r="D2796" s="180">
        <v>6.4469999999999996E-10</v>
      </c>
      <c r="F2796">
        <v>0</v>
      </c>
      <c r="G2796" s="170">
        <v>6.8030299999999997</v>
      </c>
      <c r="H2796">
        <v>4.5353599999999998</v>
      </c>
      <c r="I2796" s="170">
        <v>1.0913999999999999E-5</v>
      </c>
      <c r="L2796" s="170"/>
      <c r="M2796" s="183">
        <v>0</v>
      </c>
      <c r="N2796" s="111">
        <v>6.8030299999999997</v>
      </c>
      <c r="O2796">
        <v>4.5353599999999998</v>
      </c>
      <c r="P2796" s="170">
        <v>1.3110999999999999E-9</v>
      </c>
      <c r="Q2796" s="170"/>
      <c r="R2796">
        <v>0</v>
      </c>
      <c r="S2796">
        <v>6.8030299999999997</v>
      </c>
      <c r="T2796">
        <v>4.5353599999999998</v>
      </c>
      <c r="U2796" s="170">
        <v>1.7671000000000001E-4</v>
      </c>
    </row>
    <row r="2797" spans="1:21" x14ac:dyDescent="0.25">
      <c r="A2797">
        <v>0</v>
      </c>
      <c r="B2797" s="170">
        <v>6.8030299999999997</v>
      </c>
      <c r="C2797" s="170">
        <v>4.7243300000000001</v>
      </c>
      <c r="D2797" s="180">
        <v>5.3780000000000005E-10</v>
      </c>
      <c r="F2797">
        <v>0</v>
      </c>
      <c r="G2797" s="170">
        <v>6.8030299999999997</v>
      </c>
      <c r="H2797">
        <v>4.7243300000000001</v>
      </c>
      <c r="I2797" s="170">
        <v>9.1178999999999996E-6</v>
      </c>
      <c r="L2797" s="170"/>
      <c r="M2797" s="183">
        <v>0</v>
      </c>
      <c r="N2797" s="111">
        <v>6.8030299999999997</v>
      </c>
      <c r="O2797">
        <v>4.7243300000000001</v>
      </c>
      <c r="P2797" s="170">
        <v>1.1609E-9</v>
      </c>
      <c r="Q2797" s="170"/>
      <c r="R2797">
        <v>0</v>
      </c>
      <c r="S2797">
        <v>6.8030299999999997</v>
      </c>
      <c r="T2797">
        <v>4.7243300000000001</v>
      </c>
      <c r="U2797" s="170">
        <v>1.7068000000000001E-4</v>
      </c>
    </row>
    <row r="2798" spans="1:21" x14ac:dyDescent="0.25">
      <c r="A2798">
        <v>0</v>
      </c>
      <c r="B2798" s="170">
        <v>6.8030299999999997</v>
      </c>
      <c r="C2798" s="170">
        <v>4.9132999999999996</v>
      </c>
      <c r="D2798" s="180">
        <v>4.4548E-10</v>
      </c>
      <c r="F2798">
        <v>0</v>
      </c>
      <c r="G2798" s="170">
        <v>6.8030299999999997</v>
      </c>
      <c r="H2798">
        <v>4.9132999999999996</v>
      </c>
      <c r="I2798" s="170">
        <v>7.5618000000000002E-6</v>
      </c>
      <c r="L2798" s="170"/>
      <c r="M2798" s="183">
        <v>0</v>
      </c>
      <c r="N2798" s="111">
        <v>6.8030299999999997</v>
      </c>
      <c r="O2798">
        <v>4.9132999999999996</v>
      </c>
      <c r="P2798" s="170">
        <v>1.0271000000000001E-9</v>
      </c>
      <c r="Q2798" s="170"/>
      <c r="R2798">
        <v>0</v>
      </c>
      <c r="S2798">
        <v>6.8030299999999997</v>
      </c>
      <c r="T2798">
        <v>4.9132999999999996</v>
      </c>
      <c r="U2798" s="170">
        <v>1.6451000000000001E-4</v>
      </c>
    </row>
    <row r="2799" spans="1:21" x14ac:dyDescent="0.25">
      <c r="A2799">
        <v>0</v>
      </c>
      <c r="B2799" s="170">
        <v>6.8030299999999997</v>
      </c>
      <c r="C2799" s="170">
        <v>5.1022800000000004</v>
      </c>
      <c r="D2799" s="180">
        <v>3.6640999999999998E-10</v>
      </c>
      <c r="F2799">
        <v>0</v>
      </c>
      <c r="G2799" s="170">
        <v>6.8030299999999997</v>
      </c>
      <c r="H2799">
        <v>5.1022800000000004</v>
      </c>
      <c r="I2799" s="170">
        <v>6.2253000000000003E-6</v>
      </c>
      <c r="L2799" s="170"/>
      <c r="M2799" s="183">
        <v>0</v>
      </c>
      <c r="N2799" s="111">
        <v>6.8030299999999997</v>
      </c>
      <c r="O2799">
        <v>5.1022800000000004</v>
      </c>
      <c r="P2799" s="170">
        <v>9.0846999999999997E-10</v>
      </c>
      <c r="Q2799" s="170"/>
      <c r="R2799">
        <v>0</v>
      </c>
      <c r="S2799">
        <v>6.8030299999999997</v>
      </c>
      <c r="T2799">
        <v>5.1022800000000004</v>
      </c>
      <c r="U2799" s="170">
        <v>1.5823000000000001E-4</v>
      </c>
    </row>
    <row r="2800" spans="1:21" x14ac:dyDescent="0.25">
      <c r="A2800">
        <v>0</v>
      </c>
      <c r="B2800" s="170">
        <v>6.8030299999999997</v>
      </c>
      <c r="C2800" s="170">
        <v>5.2912499999999998</v>
      </c>
      <c r="D2800" s="180">
        <v>2.9923000000000001E-10</v>
      </c>
      <c r="F2800">
        <v>0</v>
      </c>
      <c r="G2800" s="170">
        <v>6.8030299999999997</v>
      </c>
      <c r="H2800">
        <v>5.2912499999999998</v>
      </c>
      <c r="I2800" s="170">
        <v>5.0876000000000002E-6</v>
      </c>
      <c r="L2800" s="170"/>
      <c r="M2800" s="183">
        <v>0</v>
      </c>
      <c r="N2800" s="111">
        <v>6.8030299999999997</v>
      </c>
      <c r="O2800">
        <v>5.2912499999999998</v>
      </c>
      <c r="P2800" s="170">
        <v>8.0370000000000003E-10</v>
      </c>
      <c r="Q2800" s="170"/>
      <c r="R2800">
        <v>0</v>
      </c>
      <c r="S2800">
        <v>6.8030299999999997</v>
      </c>
      <c r="T2800">
        <v>5.2912499999999998</v>
      </c>
      <c r="U2800" s="170">
        <v>1.5185E-4</v>
      </c>
    </row>
    <row r="2801" spans="1:21" x14ac:dyDescent="0.25">
      <c r="A2801">
        <v>0</v>
      </c>
      <c r="B2801" s="170">
        <v>6.8030299999999997</v>
      </c>
      <c r="C2801" s="170">
        <v>5.4802200000000001</v>
      </c>
      <c r="D2801" s="180">
        <v>2.4263000000000002E-10</v>
      </c>
      <c r="F2801">
        <v>0</v>
      </c>
      <c r="G2801" s="170">
        <v>6.8030299999999997</v>
      </c>
      <c r="H2801">
        <v>5.4802200000000001</v>
      </c>
      <c r="I2801" s="170">
        <v>4.1273999999999996E-6</v>
      </c>
      <c r="L2801" s="170"/>
      <c r="M2801" s="183">
        <v>0</v>
      </c>
      <c r="N2801" s="111">
        <v>6.8030299999999997</v>
      </c>
      <c r="O2801">
        <v>5.4802200000000001</v>
      </c>
      <c r="P2801" s="170">
        <v>7.1148000000000001E-10</v>
      </c>
      <c r="Q2801" s="170"/>
      <c r="R2801">
        <v>0</v>
      </c>
      <c r="S2801">
        <v>6.8030299999999997</v>
      </c>
      <c r="T2801">
        <v>5.4802200000000001</v>
      </c>
      <c r="U2801" s="170">
        <v>1.4542E-4</v>
      </c>
    </row>
    <row r="2802" spans="1:21" x14ac:dyDescent="0.25">
      <c r="A2802">
        <v>0</v>
      </c>
      <c r="B2802" s="170">
        <v>6.8030299999999997</v>
      </c>
      <c r="C2802" s="170">
        <v>5.6691900000000004</v>
      </c>
      <c r="D2802" s="180">
        <v>1.9532E-10</v>
      </c>
      <c r="F2802">
        <v>0</v>
      </c>
      <c r="G2802" s="170">
        <v>6.8030299999999997</v>
      </c>
      <c r="H2802">
        <v>5.6691900000000004</v>
      </c>
      <c r="I2802" s="170">
        <v>3.3239000000000001E-6</v>
      </c>
      <c r="L2802" s="170"/>
      <c r="M2802" s="183">
        <v>0</v>
      </c>
      <c r="N2802" s="111">
        <v>6.8030299999999997</v>
      </c>
      <c r="O2802">
        <v>5.6691900000000004</v>
      </c>
      <c r="P2802" s="170">
        <v>6.3052000000000001E-10</v>
      </c>
      <c r="Q2802" s="170"/>
      <c r="R2802">
        <v>0</v>
      </c>
      <c r="S2802">
        <v>6.8030299999999997</v>
      </c>
      <c r="T2802">
        <v>5.6691900000000004</v>
      </c>
      <c r="U2802" s="170">
        <v>1.3896000000000001E-4</v>
      </c>
    </row>
    <row r="2803" spans="1:21" x14ac:dyDescent="0.25">
      <c r="A2803">
        <v>0</v>
      </c>
      <c r="B2803" s="170">
        <v>6.8030299999999997</v>
      </c>
      <c r="C2803" s="170">
        <v>5.8581700000000003</v>
      </c>
      <c r="D2803" s="180">
        <v>1.5610000000000001E-10</v>
      </c>
      <c r="F2803">
        <v>0</v>
      </c>
      <c r="G2803" s="170">
        <v>6.8030299999999997</v>
      </c>
      <c r="H2803">
        <v>5.8581700000000003</v>
      </c>
      <c r="I2803" s="170">
        <v>2.6573E-6</v>
      </c>
      <c r="L2803" s="170"/>
      <c r="M2803" s="183">
        <v>0</v>
      </c>
      <c r="N2803" s="111">
        <v>6.8030299999999997</v>
      </c>
      <c r="O2803">
        <v>5.8581700000000003</v>
      </c>
      <c r="P2803" s="170">
        <v>5.5960999999999999E-10</v>
      </c>
      <c r="Q2803" s="170"/>
      <c r="R2803">
        <v>0</v>
      </c>
      <c r="S2803">
        <v>6.8030299999999997</v>
      </c>
      <c r="T2803">
        <v>5.8581700000000003</v>
      </c>
      <c r="U2803" s="170">
        <v>1.3249E-4</v>
      </c>
    </row>
    <row r="2804" spans="1:21" x14ac:dyDescent="0.25">
      <c r="A2804">
        <v>0</v>
      </c>
      <c r="B2804" s="170">
        <v>6.8030299999999997</v>
      </c>
      <c r="C2804" s="170">
        <v>6.0471399999999997</v>
      </c>
      <c r="D2804" s="180">
        <v>1.2384999999999999E-10</v>
      </c>
      <c r="F2804">
        <v>0</v>
      </c>
      <c r="G2804" s="170">
        <v>6.8030299999999997</v>
      </c>
      <c r="H2804">
        <v>6.0471399999999997</v>
      </c>
      <c r="I2804" s="170">
        <v>2.1088E-6</v>
      </c>
      <c r="L2804" s="170"/>
      <c r="M2804" s="183">
        <v>0</v>
      </c>
      <c r="N2804" s="111">
        <v>6.8030299999999997</v>
      </c>
      <c r="O2804">
        <v>6.0471399999999997</v>
      </c>
      <c r="P2804" s="170">
        <v>4.9756999999999997E-10</v>
      </c>
      <c r="Q2804" s="170"/>
      <c r="R2804">
        <v>0</v>
      </c>
      <c r="S2804">
        <v>6.8030299999999997</v>
      </c>
      <c r="T2804">
        <v>6.0471399999999997</v>
      </c>
      <c r="U2804" s="170">
        <v>1.2604000000000001E-4</v>
      </c>
    </row>
    <row r="2805" spans="1:21" x14ac:dyDescent="0.25">
      <c r="A2805">
        <v>0</v>
      </c>
      <c r="B2805" s="170">
        <v>6.8030299999999997</v>
      </c>
      <c r="C2805" s="170">
        <v>6.23611</v>
      </c>
      <c r="D2805" s="180">
        <v>9.7553999999999997E-11</v>
      </c>
      <c r="F2805">
        <v>0</v>
      </c>
      <c r="G2805" s="170">
        <v>6.8030299999999997</v>
      </c>
      <c r="H2805">
        <v>6.23611</v>
      </c>
      <c r="I2805" s="170">
        <v>1.6613000000000001E-6</v>
      </c>
      <c r="L2805" s="170"/>
      <c r="M2805" s="183">
        <v>0</v>
      </c>
      <c r="N2805" s="111">
        <v>6.8030299999999997</v>
      </c>
      <c r="O2805">
        <v>6.23611</v>
      </c>
      <c r="P2805" s="170">
        <v>4.4333999999999999E-10</v>
      </c>
      <c r="Q2805" s="170"/>
      <c r="R2805">
        <v>0</v>
      </c>
      <c r="S2805">
        <v>6.8030299999999997</v>
      </c>
      <c r="T2805">
        <v>6.23611</v>
      </c>
      <c r="U2805" s="170">
        <v>1.1964999999999999E-4</v>
      </c>
    </row>
    <row r="2806" spans="1:21" x14ac:dyDescent="0.25">
      <c r="A2806">
        <v>0</v>
      </c>
      <c r="B2806" s="170">
        <v>6.8030299999999997</v>
      </c>
      <c r="C2806" s="170">
        <v>6.42509</v>
      </c>
      <c r="D2806" s="180">
        <v>7.6281999999999998E-11</v>
      </c>
      <c r="F2806">
        <v>0</v>
      </c>
      <c r="G2806" s="170">
        <v>6.8030299999999997</v>
      </c>
      <c r="H2806">
        <v>6.42509</v>
      </c>
      <c r="I2806" s="170">
        <v>1.2992E-6</v>
      </c>
      <c r="L2806" s="170"/>
      <c r="M2806" s="183">
        <v>0</v>
      </c>
      <c r="N2806" s="111">
        <v>6.8030299999999997</v>
      </c>
      <c r="O2806">
        <v>6.42509</v>
      </c>
      <c r="P2806" s="170">
        <v>3.9592000000000001E-10</v>
      </c>
      <c r="Q2806" s="170"/>
      <c r="R2806">
        <v>0</v>
      </c>
      <c r="S2806">
        <v>6.8030299999999997</v>
      </c>
      <c r="T2806">
        <v>6.42509</v>
      </c>
      <c r="U2806" s="170">
        <v>1.1333E-4</v>
      </c>
    </row>
    <row r="2807" spans="1:21" x14ac:dyDescent="0.25">
      <c r="A2807">
        <v>0</v>
      </c>
      <c r="B2807" s="170">
        <v>6.8030299999999997</v>
      </c>
      <c r="C2807" s="170">
        <v>6.6140600000000003</v>
      </c>
      <c r="D2807" s="180">
        <v>5.9214000000000004E-11</v>
      </c>
      <c r="F2807">
        <v>0</v>
      </c>
      <c r="G2807" s="170">
        <v>6.8030299999999997</v>
      </c>
      <c r="H2807">
        <v>6.6140600000000003</v>
      </c>
      <c r="I2807" s="170">
        <v>1.0086E-6</v>
      </c>
      <c r="L2807" s="170"/>
      <c r="M2807" s="183">
        <v>0</v>
      </c>
      <c r="N2807" s="111">
        <v>6.8030299999999997</v>
      </c>
      <c r="O2807">
        <v>6.6140600000000003</v>
      </c>
      <c r="P2807" s="170">
        <v>3.5442E-10</v>
      </c>
      <c r="Q2807" s="170"/>
      <c r="R2807">
        <v>0</v>
      </c>
      <c r="S2807">
        <v>6.8030299999999997</v>
      </c>
      <c r="T2807">
        <v>6.6140600000000003</v>
      </c>
      <c r="U2807" s="170">
        <v>1.0711E-4</v>
      </c>
    </row>
    <row r="2808" spans="1:21" x14ac:dyDescent="0.25">
      <c r="A2808">
        <v>0</v>
      </c>
      <c r="B2808" s="170">
        <v>6.8030299999999997</v>
      </c>
      <c r="C2808" s="170">
        <v>6.8030299999999997</v>
      </c>
      <c r="D2808" s="180">
        <v>4.5630000000000002E-11</v>
      </c>
      <c r="F2808">
        <v>0</v>
      </c>
      <c r="G2808" s="170">
        <v>6.8030299999999997</v>
      </c>
      <c r="H2808">
        <v>6.8030299999999997</v>
      </c>
      <c r="I2808" s="170">
        <v>7.7723000000000003E-7</v>
      </c>
      <c r="L2808" s="170"/>
      <c r="M2808" s="183">
        <v>0</v>
      </c>
      <c r="N2808" s="111">
        <v>6.8030299999999997</v>
      </c>
      <c r="O2808">
        <v>6.8030299999999997</v>
      </c>
      <c r="P2808" s="170">
        <v>3.1804000000000002E-10</v>
      </c>
      <c r="Q2808" s="170"/>
      <c r="R2808">
        <v>0</v>
      </c>
      <c r="S2808">
        <v>6.8030299999999997</v>
      </c>
      <c r="T2808">
        <v>6.8030299999999997</v>
      </c>
      <c r="U2808" s="170">
        <v>1.01E-4</v>
      </c>
    </row>
    <row r="2809" spans="1:21" x14ac:dyDescent="0.25">
      <c r="A2809">
        <v>0</v>
      </c>
      <c r="B2809" s="170">
        <v>6.8030299999999997</v>
      </c>
      <c r="C2809" s="170">
        <v>6.9920099999999996</v>
      </c>
      <c r="D2809" s="180">
        <v>3.4905000000000001E-11</v>
      </c>
      <c r="F2809">
        <v>0</v>
      </c>
      <c r="G2809" s="170">
        <v>6.8030299999999997</v>
      </c>
      <c r="H2809">
        <v>6.9920099999999996</v>
      </c>
      <c r="I2809" s="170">
        <v>5.9457999999999997E-7</v>
      </c>
      <c r="L2809" s="170"/>
      <c r="M2809" s="183">
        <v>0</v>
      </c>
      <c r="N2809" s="111">
        <v>6.8030299999999997</v>
      </c>
      <c r="O2809">
        <v>6.9920099999999996</v>
      </c>
      <c r="P2809" s="170">
        <v>2.8608000000000001E-10</v>
      </c>
      <c r="Q2809" s="170"/>
      <c r="R2809">
        <v>0</v>
      </c>
      <c r="S2809">
        <v>6.8030299999999997</v>
      </c>
      <c r="T2809">
        <v>6.9920099999999996</v>
      </c>
      <c r="U2809" s="170">
        <v>9.5043999999999993E-5</v>
      </c>
    </row>
    <row r="2810" spans="1:21" x14ac:dyDescent="0.25">
      <c r="A2810">
        <v>0</v>
      </c>
      <c r="B2810" s="170">
        <v>6.8030299999999997</v>
      </c>
      <c r="C2810" s="170">
        <v>7.1809799999999999</v>
      </c>
      <c r="D2810" s="180">
        <v>2.6505999999999999E-11</v>
      </c>
      <c r="F2810">
        <v>0</v>
      </c>
      <c r="G2810" s="170">
        <v>6.8030299999999997</v>
      </c>
      <c r="H2810">
        <v>7.1809799999999999</v>
      </c>
      <c r="I2810" s="170">
        <v>4.5152000000000001E-7</v>
      </c>
      <c r="L2810" s="170"/>
      <c r="M2810" s="183">
        <v>0</v>
      </c>
      <c r="N2810" s="111">
        <v>6.8030299999999997</v>
      </c>
      <c r="O2810">
        <v>7.1809799999999999</v>
      </c>
      <c r="P2810" s="170">
        <v>2.5790999999999999E-10</v>
      </c>
      <c r="Q2810" s="170"/>
      <c r="R2810">
        <v>0</v>
      </c>
      <c r="S2810">
        <v>6.8030299999999997</v>
      </c>
      <c r="T2810">
        <v>7.1809799999999999</v>
      </c>
      <c r="U2810" s="170">
        <v>8.9241999999999997E-5</v>
      </c>
    </row>
    <row r="2811" spans="1:21" x14ac:dyDescent="0.25">
      <c r="A2811">
        <v>0</v>
      </c>
      <c r="B2811" s="170">
        <v>6.8030299999999997</v>
      </c>
      <c r="C2811" s="170">
        <v>7.3699500000000002</v>
      </c>
      <c r="D2811" s="180">
        <v>1.9981999999999999E-11</v>
      </c>
      <c r="F2811">
        <v>0</v>
      </c>
      <c r="G2811" s="170">
        <v>6.8030299999999997</v>
      </c>
      <c r="H2811">
        <v>7.3699500000000002</v>
      </c>
      <c r="I2811" s="170">
        <v>3.4037999999999998E-7</v>
      </c>
      <c r="L2811" s="170"/>
      <c r="M2811" s="183">
        <v>0</v>
      </c>
      <c r="N2811" s="111">
        <v>6.8030299999999997</v>
      </c>
      <c r="O2811">
        <v>7.3699500000000002</v>
      </c>
      <c r="P2811" s="170">
        <v>2.3300000000000002E-10</v>
      </c>
      <c r="Q2811" s="170"/>
      <c r="R2811">
        <v>0</v>
      </c>
      <c r="S2811">
        <v>6.8030299999999997</v>
      </c>
      <c r="T2811">
        <v>7.3699500000000002</v>
      </c>
      <c r="U2811" s="170">
        <v>8.3614000000000003E-5</v>
      </c>
    </row>
    <row r="2812" spans="1:21" x14ac:dyDescent="0.25">
      <c r="A2812">
        <v>0</v>
      </c>
      <c r="B2812" s="170">
        <v>6.8030299999999997</v>
      </c>
      <c r="C2812" s="170">
        <v>7.5589199999999996</v>
      </c>
      <c r="D2812" s="180">
        <v>1.4953000000000001E-11</v>
      </c>
      <c r="F2812">
        <v>0</v>
      </c>
      <c r="G2812" s="170">
        <v>6.8030299999999997</v>
      </c>
      <c r="H2812">
        <v>7.5589199999999996</v>
      </c>
      <c r="I2812" s="170">
        <v>2.5471999999999999E-7</v>
      </c>
      <c r="L2812" s="170"/>
      <c r="M2812" s="183">
        <v>0</v>
      </c>
      <c r="N2812" s="111">
        <v>6.8030299999999997</v>
      </c>
      <c r="O2812">
        <v>7.5589199999999996</v>
      </c>
      <c r="P2812" s="170">
        <v>2.1089000000000001E-10</v>
      </c>
      <c r="Q2812" s="170"/>
      <c r="R2812">
        <v>0</v>
      </c>
      <c r="S2812">
        <v>6.8030299999999997</v>
      </c>
      <c r="T2812">
        <v>7.5589199999999996</v>
      </c>
      <c r="U2812" s="170">
        <v>7.8174000000000001E-5</v>
      </c>
    </row>
    <row r="2813" spans="1:21" x14ac:dyDescent="0.25">
      <c r="A2813">
        <v>0</v>
      </c>
      <c r="B2813" s="170">
        <v>6.8030299999999997</v>
      </c>
      <c r="C2813" s="170">
        <v>7.7478999999999996</v>
      </c>
      <c r="D2813" s="180">
        <v>1.1108E-11</v>
      </c>
      <c r="F2813">
        <v>0</v>
      </c>
      <c r="G2813" s="170">
        <v>6.8030299999999997</v>
      </c>
      <c r="H2813">
        <v>7.7478999999999996</v>
      </c>
      <c r="I2813" s="170">
        <v>1.8922E-7</v>
      </c>
      <c r="L2813" s="170"/>
      <c r="M2813" s="183">
        <v>0</v>
      </c>
      <c r="N2813" s="111">
        <v>6.8030299999999997</v>
      </c>
      <c r="O2813">
        <v>7.7478999999999996</v>
      </c>
      <c r="P2813" s="170">
        <v>1.9118000000000001E-10</v>
      </c>
      <c r="Q2813" s="170"/>
      <c r="R2813">
        <v>0</v>
      </c>
      <c r="S2813">
        <v>6.8030299999999997</v>
      </c>
      <c r="T2813">
        <v>7.7478999999999996</v>
      </c>
      <c r="U2813" s="170">
        <v>7.2933000000000001E-5</v>
      </c>
    </row>
    <row r="2814" spans="1:21" x14ac:dyDescent="0.25">
      <c r="A2814">
        <v>0</v>
      </c>
      <c r="B2814" s="170">
        <v>6.8030299999999997</v>
      </c>
      <c r="C2814" s="170">
        <v>7.9368699999999999</v>
      </c>
      <c r="D2814" s="180">
        <v>8.1913000000000004E-12</v>
      </c>
      <c r="F2814">
        <v>0</v>
      </c>
      <c r="G2814" s="170">
        <v>6.8030299999999997</v>
      </c>
      <c r="H2814">
        <v>7.9368699999999999</v>
      </c>
      <c r="I2814" s="170">
        <v>1.3953999999999999E-7</v>
      </c>
      <c r="L2814" s="170"/>
      <c r="M2814" s="183">
        <v>0</v>
      </c>
      <c r="N2814" s="111">
        <v>6.8030299999999997</v>
      </c>
      <c r="O2814">
        <v>7.9368699999999999</v>
      </c>
      <c r="P2814" s="170">
        <v>1.7355000000000001E-10</v>
      </c>
      <c r="Q2814" s="170"/>
      <c r="R2814">
        <v>0</v>
      </c>
      <c r="S2814">
        <v>6.8030299999999997</v>
      </c>
      <c r="T2814">
        <v>7.9368699999999999</v>
      </c>
      <c r="U2814" s="170">
        <v>6.7899999999999997E-5</v>
      </c>
    </row>
    <row r="2815" spans="1:21" x14ac:dyDescent="0.25">
      <c r="A2815">
        <v>0</v>
      </c>
      <c r="B2815" s="170">
        <v>6.8030299999999997</v>
      </c>
      <c r="C2815" s="170">
        <v>8.1258400000000002</v>
      </c>
      <c r="D2815" s="180">
        <v>5.9963000000000002E-12</v>
      </c>
      <c r="F2815">
        <v>0</v>
      </c>
      <c r="G2815" s="170">
        <v>6.8030299999999997</v>
      </c>
      <c r="H2815">
        <v>8.1258400000000002</v>
      </c>
      <c r="I2815" s="170">
        <v>1.0215E-7</v>
      </c>
      <c r="L2815" s="170"/>
      <c r="M2815" s="183">
        <v>0</v>
      </c>
      <c r="N2815" s="111">
        <v>6.8030299999999997</v>
      </c>
      <c r="O2815">
        <v>8.1258400000000002</v>
      </c>
      <c r="P2815" s="170">
        <v>1.5770000000000001E-10</v>
      </c>
      <c r="Q2815" s="170"/>
      <c r="R2815">
        <v>0</v>
      </c>
      <c r="S2815">
        <v>6.8030299999999997</v>
      </c>
      <c r="T2815">
        <v>8.1258400000000002</v>
      </c>
      <c r="U2815" s="170">
        <v>6.3083000000000006E-5</v>
      </c>
    </row>
    <row r="2816" spans="1:21" x14ac:dyDescent="0.25">
      <c r="A2816">
        <v>0</v>
      </c>
      <c r="B2816" s="170">
        <v>6.8030299999999997</v>
      </c>
      <c r="C2816" s="170">
        <v>8.3148199999999992</v>
      </c>
      <c r="D2816" s="180">
        <v>4.3575000000000004E-12</v>
      </c>
      <c r="F2816">
        <v>0</v>
      </c>
      <c r="G2816" s="170">
        <v>6.8030299999999997</v>
      </c>
      <c r="H2816">
        <v>8.3148199999999992</v>
      </c>
      <c r="I2816" s="170">
        <v>7.4229999999999997E-8</v>
      </c>
      <c r="L2816" s="170"/>
      <c r="M2816" s="183">
        <v>0</v>
      </c>
      <c r="N2816" s="111">
        <v>6.8030299999999997</v>
      </c>
      <c r="O2816">
        <v>8.3148199999999992</v>
      </c>
      <c r="P2816" s="170">
        <v>1.4341E-10</v>
      </c>
      <c r="Q2816" s="170"/>
      <c r="R2816">
        <v>0</v>
      </c>
      <c r="S2816">
        <v>6.8030299999999997</v>
      </c>
      <c r="T2816">
        <v>8.3148199999999992</v>
      </c>
      <c r="U2816" s="170">
        <v>5.8486999999999998E-5</v>
      </c>
    </row>
    <row r="2817" spans="1:21" x14ac:dyDescent="0.25">
      <c r="A2817">
        <v>0</v>
      </c>
      <c r="B2817" s="170">
        <v>6.8030299999999997</v>
      </c>
      <c r="C2817" s="170">
        <v>8.5037900000000004</v>
      </c>
      <c r="D2817" s="180">
        <v>3.1434000000000001E-12</v>
      </c>
      <c r="F2817">
        <v>0</v>
      </c>
      <c r="G2817" s="170">
        <v>6.8030299999999997</v>
      </c>
      <c r="H2817">
        <v>8.5037900000000004</v>
      </c>
      <c r="I2817" s="170">
        <v>5.3547999999999997E-8</v>
      </c>
      <c r="L2817" s="170"/>
      <c r="M2817" s="183">
        <v>0</v>
      </c>
      <c r="N2817" s="111">
        <v>6.8030299999999997</v>
      </c>
      <c r="O2817">
        <v>8.5037900000000004</v>
      </c>
      <c r="P2817" s="170">
        <v>1.3046999999999999E-10</v>
      </c>
      <c r="Q2817" s="170"/>
      <c r="R2817">
        <v>0</v>
      </c>
      <c r="S2817">
        <v>6.8030299999999997</v>
      </c>
      <c r="T2817">
        <v>8.5037900000000004</v>
      </c>
      <c r="U2817" s="170">
        <v>5.4113999999999997E-5</v>
      </c>
    </row>
    <row r="2818" spans="1:21" x14ac:dyDescent="0.25">
      <c r="A2818">
        <v>0</v>
      </c>
      <c r="B2818" s="170">
        <v>6.8030299999999997</v>
      </c>
      <c r="C2818" s="170">
        <v>8.6927599999999998</v>
      </c>
      <c r="D2818" s="180">
        <v>2.251E-12</v>
      </c>
      <c r="F2818">
        <v>0</v>
      </c>
      <c r="G2818" s="170">
        <v>6.8030299999999997</v>
      </c>
      <c r="H2818">
        <v>8.6927599999999998</v>
      </c>
      <c r="I2818" s="170">
        <v>3.8345999999999998E-8</v>
      </c>
      <c r="L2818" s="170"/>
      <c r="M2818" s="183">
        <v>0</v>
      </c>
      <c r="N2818" s="111">
        <v>6.8030299999999997</v>
      </c>
      <c r="O2818">
        <v>8.6927599999999998</v>
      </c>
      <c r="P2818" s="170">
        <v>1.1872E-10</v>
      </c>
      <c r="Q2818" s="170"/>
      <c r="R2818">
        <v>0</v>
      </c>
      <c r="S2818">
        <v>6.8030299999999997</v>
      </c>
      <c r="T2818">
        <v>8.6927599999999998</v>
      </c>
      <c r="U2818" s="170">
        <v>4.9966999999999998E-5</v>
      </c>
    </row>
    <row r="2819" spans="1:21" x14ac:dyDescent="0.25">
      <c r="A2819">
        <v>0</v>
      </c>
      <c r="B2819" s="170">
        <v>6.8030299999999997</v>
      </c>
      <c r="C2819" s="170">
        <v>8.8817400000000006</v>
      </c>
      <c r="D2819" s="180">
        <v>1.6001E-12</v>
      </c>
      <c r="F2819">
        <v>0</v>
      </c>
      <c r="G2819" s="170">
        <v>6.8030299999999997</v>
      </c>
      <c r="H2819">
        <v>8.8817400000000006</v>
      </c>
      <c r="I2819" s="170">
        <v>2.7258000000000002E-8</v>
      </c>
      <c r="L2819" s="170"/>
      <c r="M2819" s="183">
        <v>0</v>
      </c>
      <c r="N2819" s="111">
        <v>6.8030299999999997</v>
      </c>
      <c r="O2819">
        <v>8.8817400000000006</v>
      </c>
      <c r="P2819" s="170">
        <v>1.0803E-10</v>
      </c>
      <c r="Q2819" s="170"/>
      <c r="R2819">
        <v>0</v>
      </c>
      <c r="S2819">
        <v>6.8030299999999997</v>
      </c>
      <c r="T2819">
        <v>8.8817400000000006</v>
      </c>
      <c r="U2819" s="170">
        <v>4.6044000000000002E-5</v>
      </c>
    </row>
    <row r="2820" spans="1:21" x14ac:dyDescent="0.25">
      <c r="A2820">
        <v>0</v>
      </c>
      <c r="B2820" s="170">
        <v>6.8030299999999997</v>
      </c>
      <c r="C2820" s="170">
        <v>9.0707100000000001</v>
      </c>
      <c r="D2820" s="180">
        <v>1.1292000000000001E-12</v>
      </c>
      <c r="F2820">
        <v>0</v>
      </c>
      <c r="G2820" s="170">
        <v>6.8030299999999997</v>
      </c>
      <c r="H2820">
        <v>9.0707100000000001</v>
      </c>
      <c r="I2820" s="170">
        <v>1.9235E-8</v>
      </c>
      <c r="L2820" s="170"/>
      <c r="M2820" s="183">
        <v>0</v>
      </c>
      <c r="N2820" s="111">
        <v>6.8030299999999997</v>
      </c>
      <c r="O2820">
        <v>9.0707100000000001</v>
      </c>
      <c r="P2820" s="170">
        <v>9.8269000000000005E-11</v>
      </c>
      <c r="Q2820" s="170"/>
      <c r="R2820">
        <v>0</v>
      </c>
      <c r="S2820">
        <v>6.8030299999999997</v>
      </c>
      <c r="T2820">
        <v>9.0707100000000001</v>
      </c>
      <c r="U2820" s="170">
        <v>4.2345000000000002E-5</v>
      </c>
    </row>
    <row r="2821" spans="1:21" x14ac:dyDescent="0.25">
      <c r="A2821">
        <v>0</v>
      </c>
      <c r="B2821" s="170">
        <v>6.8030299999999997</v>
      </c>
      <c r="C2821" s="170">
        <v>9.2596799999999995</v>
      </c>
      <c r="D2821" s="180">
        <v>7.9097000000000001E-13</v>
      </c>
      <c r="F2821">
        <v>0</v>
      </c>
      <c r="G2821" s="170">
        <v>6.8030299999999997</v>
      </c>
      <c r="H2821">
        <v>9.2596799999999995</v>
      </c>
      <c r="I2821" s="170">
        <v>1.3474E-8</v>
      </c>
      <c r="L2821" s="170"/>
      <c r="M2821" s="183">
        <v>0</v>
      </c>
      <c r="N2821" s="111">
        <v>6.8030299999999997</v>
      </c>
      <c r="O2821">
        <v>9.2596799999999995</v>
      </c>
      <c r="P2821" s="170">
        <v>8.9349999999999994E-11</v>
      </c>
      <c r="Q2821" s="170"/>
      <c r="R2821">
        <v>0</v>
      </c>
      <c r="S2821">
        <v>6.8030299999999997</v>
      </c>
      <c r="T2821">
        <v>9.2596799999999995</v>
      </c>
      <c r="U2821" s="170">
        <v>3.8865000000000001E-5</v>
      </c>
    </row>
    <row r="2822" spans="1:21" x14ac:dyDescent="0.25">
      <c r="A2822">
        <v>0</v>
      </c>
      <c r="B2822" s="170">
        <v>6.9920099999999996</v>
      </c>
      <c r="C2822" s="170">
        <v>-1.8897299999999999</v>
      </c>
      <c r="D2822" s="180">
        <v>2.9829000000000001E-9</v>
      </c>
      <c r="F2822">
        <v>0</v>
      </c>
      <c r="G2822" s="170">
        <v>6.9920099999999996</v>
      </c>
      <c r="H2822">
        <v>-1.8897299999999999</v>
      </c>
      <c r="I2822" s="170">
        <v>4.7859999999999999E-5</v>
      </c>
      <c r="L2822" s="170"/>
      <c r="M2822" s="183">
        <v>0</v>
      </c>
      <c r="N2822" s="111">
        <v>6.9920099999999996</v>
      </c>
      <c r="O2822">
        <v>-1.8897299999999999</v>
      </c>
      <c r="P2822" s="170">
        <v>4.1925999999999998E-9</v>
      </c>
      <c r="Q2822" s="170"/>
      <c r="R2822">
        <v>0</v>
      </c>
      <c r="S2822">
        <v>6.9920099999999996</v>
      </c>
      <c r="T2822">
        <v>-1.8897299999999999</v>
      </c>
      <c r="U2822" s="170">
        <v>2.2744E-4</v>
      </c>
    </row>
    <row r="2823" spans="1:21" x14ac:dyDescent="0.25">
      <c r="A2823">
        <v>0</v>
      </c>
      <c r="B2823" s="170">
        <v>6.9920099999999996</v>
      </c>
      <c r="C2823" s="170">
        <v>-1.70075</v>
      </c>
      <c r="D2823" s="180">
        <v>3.2193999999999999E-9</v>
      </c>
      <c r="F2823">
        <v>0</v>
      </c>
      <c r="G2823" s="170">
        <v>6.9920099999999996</v>
      </c>
      <c r="H2823">
        <v>-1.70075</v>
      </c>
      <c r="I2823" s="170">
        <v>5.1311999999999999E-5</v>
      </c>
      <c r="L2823" s="170"/>
      <c r="M2823" s="183">
        <v>0</v>
      </c>
      <c r="N2823" s="111">
        <v>6.9920099999999996</v>
      </c>
      <c r="O2823">
        <v>-1.70075</v>
      </c>
      <c r="P2823" s="170">
        <v>4.4662999999999998E-9</v>
      </c>
      <c r="Q2823" s="170"/>
      <c r="R2823">
        <v>0</v>
      </c>
      <c r="S2823">
        <v>6.9920099999999996</v>
      </c>
      <c r="T2823">
        <v>-1.70075</v>
      </c>
      <c r="U2823" s="170">
        <v>2.2973000000000001E-4</v>
      </c>
    </row>
    <row r="2824" spans="1:21" x14ac:dyDescent="0.25">
      <c r="A2824">
        <v>0</v>
      </c>
      <c r="B2824" s="170">
        <v>6.9920099999999996</v>
      </c>
      <c r="C2824" s="170">
        <v>-1.5117799999999999</v>
      </c>
      <c r="D2824" s="180">
        <v>3.449E-9</v>
      </c>
      <c r="F2824">
        <v>0</v>
      </c>
      <c r="G2824" s="170">
        <v>6.9920099999999996</v>
      </c>
      <c r="H2824">
        <v>-1.5117799999999999</v>
      </c>
      <c r="I2824" s="170">
        <v>5.4611000000000003E-5</v>
      </c>
      <c r="L2824" s="170"/>
      <c r="M2824" s="183">
        <v>0</v>
      </c>
      <c r="N2824" s="111">
        <v>6.9920099999999996</v>
      </c>
      <c r="O2824">
        <v>-1.5117799999999999</v>
      </c>
      <c r="P2824" s="170">
        <v>4.7304000000000001E-9</v>
      </c>
      <c r="Q2824" s="170"/>
      <c r="R2824">
        <v>0</v>
      </c>
      <c r="S2824">
        <v>6.9920099999999996</v>
      </c>
      <c r="T2824">
        <v>-1.5117799999999999</v>
      </c>
      <c r="U2824" s="170">
        <v>2.3175999999999999E-4</v>
      </c>
    </row>
    <row r="2825" spans="1:21" x14ac:dyDescent="0.25">
      <c r="A2825">
        <v>0</v>
      </c>
      <c r="B2825" s="170">
        <v>6.9920099999999996</v>
      </c>
      <c r="C2825" s="170">
        <v>-1.32281</v>
      </c>
      <c r="D2825" s="180">
        <v>3.6669999999999998E-9</v>
      </c>
      <c r="F2825">
        <v>0</v>
      </c>
      <c r="G2825" s="170">
        <v>6.9920099999999996</v>
      </c>
      <c r="H2825">
        <v>-1.32281</v>
      </c>
      <c r="I2825" s="170">
        <v>5.7697E-5</v>
      </c>
      <c r="L2825" s="170"/>
      <c r="M2825" s="183">
        <v>0</v>
      </c>
      <c r="N2825" s="111">
        <v>6.9920099999999996</v>
      </c>
      <c r="O2825">
        <v>-1.32281</v>
      </c>
      <c r="P2825" s="170">
        <v>4.9799000000000001E-9</v>
      </c>
      <c r="Q2825" s="170"/>
      <c r="R2825">
        <v>0</v>
      </c>
      <c r="S2825">
        <v>6.9920099999999996</v>
      </c>
      <c r="T2825">
        <v>-1.32281</v>
      </c>
      <c r="U2825" s="170">
        <v>2.3353E-4</v>
      </c>
    </row>
    <row r="2826" spans="1:21" x14ac:dyDescent="0.25">
      <c r="A2826">
        <v>0</v>
      </c>
      <c r="B2826" s="170">
        <v>6.9920099999999996</v>
      </c>
      <c r="C2826" s="170">
        <v>-1.1338299999999999</v>
      </c>
      <c r="D2826" s="180">
        <v>3.8687999999999997E-9</v>
      </c>
      <c r="F2826">
        <v>0</v>
      </c>
      <c r="G2826" s="170">
        <v>6.9920099999999996</v>
      </c>
      <c r="H2826">
        <v>-1.1338299999999999</v>
      </c>
      <c r="I2826" s="170">
        <v>6.0511999999999999E-5</v>
      </c>
      <c r="L2826" s="170"/>
      <c r="M2826" s="183">
        <v>0</v>
      </c>
      <c r="N2826" s="111">
        <v>6.9920099999999996</v>
      </c>
      <c r="O2826">
        <v>-1.1338299999999999</v>
      </c>
      <c r="P2826" s="170">
        <v>5.2095999999999999E-9</v>
      </c>
      <c r="Q2826" s="170"/>
      <c r="R2826">
        <v>0</v>
      </c>
      <c r="S2826">
        <v>6.9920099999999996</v>
      </c>
      <c r="T2826">
        <v>-1.1338299999999999</v>
      </c>
      <c r="U2826" s="170">
        <v>2.3504E-4</v>
      </c>
    </row>
    <row r="2827" spans="1:21" x14ac:dyDescent="0.25">
      <c r="A2827">
        <v>0</v>
      </c>
      <c r="B2827" s="170">
        <v>6.9920099999999996</v>
      </c>
      <c r="C2827" s="170">
        <v>-0.94486000000000003</v>
      </c>
      <c r="D2827" s="180">
        <v>4.0495000000000001E-9</v>
      </c>
      <c r="F2827">
        <v>0</v>
      </c>
      <c r="G2827" s="170">
        <v>6.9920099999999996</v>
      </c>
      <c r="H2827">
        <v>-0.94486000000000003</v>
      </c>
      <c r="I2827" s="170">
        <v>6.3E-5</v>
      </c>
      <c r="L2827" s="170"/>
      <c r="M2827" s="183">
        <v>0</v>
      </c>
      <c r="N2827" s="111">
        <v>6.9920099999999996</v>
      </c>
      <c r="O2827">
        <v>-0.94486000000000003</v>
      </c>
      <c r="P2827" s="170">
        <v>5.4145999999999999E-9</v>
      </c>
      <c r="Q2827" s="170"/>
      <c r="R2827">
        <v>0</v>
      </c>
      <c r="S2827">
        <v>6.9920099999999996</v>
      </c>
      <c r="T2827">
        <v>-0.94486000000000003</v>
      </c>
      <c r="U2827" s="170">
        <v>2.3630999999999999E-4</v>
      </c>
    </row>
    <row r="2828" spans="1:21" x14ac:dyDescent="0.25">
      <c r="A2828">
        <v>0</v>
      </c>
      <c r="B2828" s="170">
        <v>6.9920099999999996</v>
      </c>
      <c r="C2828" s="170">
        <v>-0.75588999999999995</v>
      </c>
      <c r="D2828" s="180">
        <v>4.2046000000000001E-9</v>
      </c>
      <c r="F2828">
        <v>0</v>
      </c>
      <c r="G2828" s="170">
        <v>6.9920099999999996</v>
      </c>
      <c r="H2828">
        <v>-0.75588999999999995</v>
      </c>
      <c r="I2828" s="170">
        <v>6.5111999999999996E-5</v>
      </c>
      <c r="L2828" s="170"/>
      <c r="M2828" s="183">
        <v>0</v>
      </c>
      <c r="N2828" s="111">
        <v>6.9920099999999996</v>
      </c>
      <c r="O2828">
        <v>-0.75588999999999995</v>
      </c>
      <c r="P2828" s="170">
        <v>5.5899999999999999E-9</v>
      </c>
      <c r="Q2828" s="170"/>
      <c r="R2828">
        <v>0</v>
      </c>
      <c r="S2828">
        <v>6.9920099999999996</v>
      </c>
      <c r="T2828">
        <v>-0.75588999999999995</v>
      </c>
      <c r="U2828" s="170">
        <v>2.3735E-4</v>
      </c>
    </row>
    <row r="2829" spans="1:21" x14ac:dyDescent="0.25">
      <c r="A2829">
        <v>0</v>
      </c>
      <c r="B2829" s="170">
        <v>6.9920099999999996</v>
      </c>
      <c r="C2829" s="170">
        <v>-0.56691999999999998</v>
      </c>
      <c r="D2829" s="180">
        <v>4.3299999999999997E-9</v>
      </c>
      <c r="F2829">
        <v>0</v>
      </c>
      <c r="G2829" s="170">
        <v>6.9920099999999996</v>
      </c>
      <c r="H2829">
        <v>-0.56691999999999998</v>
      </c>
      <c r="I2829" s="170">
        <v>6.6803000000000004E-5</v>
      </c>
      <c r="L2829" s="170"/>
      <c r="M2829" s="183">
        <v>0</v>
      </c>
      <c r="N2829" s="111">
        <v>6.9920099999999996</v>
      </c>
      <c r="O2829">
        <v>-0.56691999999999998</v>
      </c>
      <c r="P2829" s="170">
        <v>5.7314000000000003E-9</v>
      </c>
      <c r="Q2829" s="170"/>
      <c r="R2829">
        <v>0</v>
      </c>
      <c r="S2829">
        <v>6.9920099999999996</v>
      </c>
      <c r="T2829">
        <v>-0.56691999999999998</v>
      </c>
      <c r="U2829" s="170">
        <v>2.3813999999999999E-4</v>
      </c>
    </row>
    <row r="2830" spans="1:21" x14ac:dyDescent="0.25">
      <c r="A2830">
        <v>0</v>
      </c>
      <c r="B2830" s="170">
        <v>6.9920099999999996</v>
      </c>
      <c r="C2830" s="170">
        <v>-0.37794</v>
      </c>
      <c r="D2830" s="180">
        <v>4.4221999999999999E-9</v>
      </c>
      <c r="F2830">
        <v>0</v>
      </c>
      <c r="G2830" s="170">
        <v>6.9920099999999996</v>
      </c>
      <c r="H2830">
        <v>-0.37794</v>
      </c>
      <c r="I2830" s="170">
        <v>6.8038000000000001E-5</v>
      </c>
      <c r="L2830" s="170"/>
      <c r="M2830" s="183">
        <v>0</v>
      </c>
      <c r="N2830" s="111">
        <v>6.9920099999999996</v>
      </c>
      <c r="O2830">
        <v>-0.37794</v>
      </c>
      <c r="P2830" s="170">
        <v>5.8353000000000003E-9</v>
      </c>
      <c r="Q2830" s="170"/>
      <c r="R2830">
        <v>0</v>
      </c>
      <c r="S2830">
        <v>6.9920099999999996</v>
      </c>
      <c r="T2830">
        <v>-0.37794</v>
      </c>
      <c r="U2830" s="170">
        <v>2.3871E-4</v>
      </c>
    </row>
    <row r="2831" spans="1:21" x14ac:dyDescent="0.25">
      <c r="A2831">
        <v>0</v>
      </c>
      <c r="B2831" s="170">
        <v>6.9920099999999996</v>
      </c>
      <c r="C2831" s="170">
        <v>-0.18897</v>
      </c>
      <c r="D2831" s="180">
        <v>4.4787000000000003E-9</v>
      </c>
      <c r="F2831">
        <v>0</v>
      </c>
      <c r="G2831" s="170">
        <v>6.9920099999999996</v>
      </c>
      <c r="H2831">
        <v>-0.18897</v>
      </c>
      <c r="I2831" s="170">
        <v>6.8789999999999997E-5</v>
      </c>
      <c r="L2831" s="170"/>
      <c r="M2831" s="183">
        <v>0</v>
      </c>
      <c r="N2831" s="111">
        <v>6.9920099999999996</v>
      </c>
      <c r="O2831">
        <v>-0.18897</v>
      </c>
      <c r="P2831" s="170">
        <v>5.8986999999999999E-9</v>
      </c>
      <c r="Q2831" s="170"/>
      <c r="R2831">
        <v>0</v>
      </c>
      <c r="S2831">
        <v>6.9920099999999996</v>
      </c>
      <c r="T2831">
        <v>-0.18897</v>
      </c>
      <c r="U2831" s="170">
        <v>2.3905000000000001E-4</v>
      </c>
    </row>
    <row r="2832" spans="1:21" x14ac:dyDescent="0.25">
      <c r="A2832">
        <v>0</v>
      </c>
      <c r="B2832" s="170">
        <v>6.9920099999999996</v>
      </c>
      <c r="C2832" s="170">
        <v>0</v>
      </c>
      <c r="D2832" s="180">
        <v>4.4977000000000003E-9</v>
      </c>
      <c r="F2832">
        <v>0</v>
      </c>
      <c r="G2832" s="170">
        <v>6.9920099999999996</v>
      </c>
      <c r="H2832">
        <v>0</v>
      </c>
      <c r="I2832" s="170">
        <v>6.9041999999999994E-5</v>
      </c>
      <c r="L2832" s="170"/>
      <c r="M2832" s="183">
        <v>0</v>
      </c>
      <c r="N2832" s="111">
        <v>6.9920099999999996</v>
      </c>
      <c r="O2832">
        <v>0</v>
      </c>
      <c r="P2832" s="170">
        <v>5.9200999999999999E-9</v>
      </c>
      <c r="Q2832" s="170"/>
      <c r="R2832">
        <v>0</v>
      </c>
      <c r="S2832">
        <v>6.9920099999999996</v>
      </c>
      <c r="T2832">
        <v>0</v>
      </c>
      <c r="U2832" s="170">
        <v>2.3916000000000001E-4</v>
      </c>
    </row>
    <row r="2833" spans="1:21" x14ac:dyDescent="0.25">
      <c r="A2833">
        <v>0</v>
      </c>
      <c r="B2833" s="170">
        <v>6.9920099999999996</v>
      </c>
      <c r="C2833" s="170">
        <v>0.18898000000000001</v>
      </c>
      <c r="D2833" s="180">
        <v>4.4787000000000003E-9</v>
      </c>
      <c r="F2833">
        <v>0</v>
      </c>
      <c r="G2833" s="170">
        <v>6.9920099999999996</v>
      </c>
      <c r="H2833">
        <v>0.18898000000000001</v>
      </c>
      <c r="I2833" s="170">
        <v>6.8789999999999997E-5</v>
      </c>
      <c r="L2833" s="170"/>
      <c r="M2833" s="183">
        <v>0</v>
      </c>
      <c r="N2833" s="111">
        <v>6.9920099999999996</v>
      </c>
      <c r="O2833">
        <v>0.18898000000000001</v>
      </c>
      <c r="P2833" s="170">
        <v>5.8986999999999999E-9</v>
      </c>
      <c r="Q2833" s="170"/>
      <c r="R2833">
        <v>0</v>
      </c>
      <c r="S2833">
        <v>6.9920099999999996</v>
      </c>
      <c r="T2833">
        <v>0.18898000000000001</v>
      </c>
      <c r="U2833" s="170">
        <v>2.3905000000000001E-4</v>
      </c>
    </row>
    <row r="2834" spans="1:21" x14ac:dyDescent="0.25">
      <c r="A2834">
        <v>0</v>
      </c>
      <c r="B2834" s="170">
        <v>6.9920099999999996</v>
      </c>
      <c r="C2834" s="170">
        <v>0.37795000000000001</v>
      </c>
      <c r="D2834" s="180">
        <v>4.4221999999999999E-9</v>
      </c>
      <c r="F2834">
        <v>0</v>
      </c>
      <c r="G2834" s="170">
        <v>6.9920099999999996</v>
      </c>
      <c r="H2834">
        <v>0.37795000000000001</v>
      </c>
      <c r="I2834" s="170">
        <v>6.8038000000000001E-5</v>
      </c>
      <c r="L2834" s="170"/>
      <c r="M2834" s="183">
        <v>0</v>
      </c>
      <c r="N2834" s="111">
        <v>6.9920099999999996</v>
      </c>
      <c r="O2834">
        <v>0.37795000000000001</v>
      </c>
      <c r="P2834" s="170">
        <v>5.8353000000000003E-9</v>
      </c>
      <c r="Q2834" s="170"/>
      <c r="R2834">
        <v>0</v>
      </c>
      <c r="S2834">
        <v>6.9920099999999996</v>
      </c>
      <c r="T2834">
        <v>0.37795000000000001</v>
      </c>
      <c r="U2834" s="170">
        <v>2.3871E-4</v>
      </c>
    </row>
    <row r="2835" spans="1:21" x14ac:dyDescent="0.25">
      <c r="A2835">
        <v>0</v>
      </c>
      <c r="B2835" s="170">
        <v>6.9920099999999996</v>
      </c>
      <c r="C2835" s="170">
        <v>0.56691999999999998</v>
      </c>
      <c r="D2835" s="180">
        <v>4.3299999999999997E-9</v>
      </c>
      <c r="F2835">
        <v>0</v>
      </c>
      <c r="G2835" s="170">
        <v>6.9920099999999996</v>
      </c>
      <c r="H2835">
        <v>0.56691999999999998</v>
      </c>
      <c r="I2835" s="170">
        <v>6.6803000000000004E-5</v>
      </c>
      <c r="L2835" s="170"/>
      <c r="M2835" s="183">
        <v>0</v>
      </c>
      <c r="N2835" s="111">
        <v>6.9920099999999996</v>
      </c>
      <c r="O2835">
        <v>0.56691999999999998</v>
      </c>
      <c r="P2835" s="170">
        <v>5.7314000000000003E-9</v>
      </c>
      <c r="Q2835" s="170"/>
      <c r="R2835">
        <v>0</v>
      </c>
      <c r="S2835">
        <v>6.9920099999999996</v>
      </c>
      <c r="T2835">
        <v>0.56691999999999998</v>
      </c>
      <c r="U2835" s="170">
        <v>2.3813999999999999E-4</v>
      </c>
    </row>
    <row r="2836" spans="1:21" x14ac:dyDescent="0.25">
      <c r="A2836">
        <v>0</v>
      </c>
      <c r="B2836" s="170">
        <v>6.9920099999999996</v>
      </c>
      <c r="C2836" s="170">
        <v>0.75590000000000002</v>
      </c>
      <c r="D2836" s="180">
        <v>4.2046000000000001E-9</v>
      </c>
      <c r="F2836">
        <v>0</v>
      </c>
      <c r="G2836" s="170">
        <v>6.9920099999999996</v>
      </c>
      <c r="H2836">
        <v>0.75590000000000002</v>
      </c>
      <c r="I2836" s="170">
        <v>6.5111999999999996E-5</v>
      </c>
      <c r="L2836" s="170"/>
      <c r="M2836" s="183">
        <v>0</v>
      </c>
      <c r="N2836" s="111">
        <v>6.9920099999999996</v>
      </c>
      <c r="O2836">
        <v>0.75590000000000002</v>
      </c>
      <c r="P2836" s="170">
        <v>5.5899999999999999E-9</v>
      </c>
      <c r="Q2836" s="170"/>
      <c r="R2836">
        <v>0</v>
      </c>
      <c r="S2836">
        <v>6.9920099999999996</v>
      </c>
      <c r="T2836">
        <v>0.75590000000000002</v>
      </c>
      <c r="U2836" s="170">
        <v>2.3735E-4</v>
      </c>
    </row>
    <row r="2837" spans="1:21" x14ac:dyDescent="0.25">
      <c r="A2837">
        <v>0</v>
      </c>
      <c r="B2837" s="170">
        <v>6.9920099999999996</v>
      </c>
      <c r="C2837" s="170">
        <v>0.94486999999999999</v>
      </c>
      <c r="D2837" s="180">
        <v>4.0495000000000001E-9</v>
      </c>
      <c r="F2837">
        <v>0</v>
      </c>
      <c r="G2837" s="170">
        <v>6.9920099999999996</v>
      </c>
      <c r="H2837">
        <v>0.94486999999999999</v>
      </c>
      <c r="I2837" s="170">
        <v>6.3E-5</v>
      </c>
      <c r="L2837" s="170"/>
      <c r="M2837" s="183">
        <v>0</v>
      </c>
      <c r="N2837" s="111">
        <v>6.9920099999999996</v>
      </c>
      <c r="O2837">
        <v>0.94486999999999999</v>
      </c>
      <c r="P2837" s="170">
        <v>5.4145999999999999E-9</v>
      </c>
      <c r="Q2837" s="170"/>
      <c r="R2837">
        <v>0</v>
      </c>
      <c r="S2837">
        <v>6.9920099999999996</v>
      </c>
      <c r="T2837">
        <v>0.94486999999999999</v>
      </c>
      <c r="U2837" s="170">
        <v>2.3630999999999999E-4</v>
      </c>
    </row>
    <row r="2838" spans="1:21" x14ac:dyDescent="0.25">
      <c r="A2838">
        <v>0</v>
      </c>
      <c r="B2838" s="170">
        <v>6.9920099999999996</v>
      </c>
      <c r="C2838" s="170">
        <v>1.13384</v>
      </c>
      <c r="D2838" s="180">
        <v>3.8687999999999997E-9</v>
      </c>
      <c r="F2838">
        <v>0</v>
      </c>
      <c r="G2838" s="170">
        <v>6.9920099999999996</v>
      </c>
      <c r="H2838">
        <v>1.13384</v>
      </c>
      <c r="I2838" s="170">
        <v>6.0511999999999999E-5</v>
      </c>
      <c r="L2838" s="170"/>
      <c r="M2838" s="183">
        <v>0</v>
      </c>
      <c r="N2838" s="111">
        <v>6.9920099999999996</v>
      </c>
      <c r="O2838">
        <v>1.13384</v>
      </c>
      <c r="P2838" s="170">
        <v>5.2095999999999999E-9</v>
      </c>
      <c r="Q2838" s="170"/>
      <c r="R2838">
        <v>0</v>
      </c>
      <c r="S2838">
        <v>6.9920099999999996</v>
      </c>
      <c r="T2838">
        <v>1.13384</v>
      </c>
      <c r="U2838" s="170">
        <v>2.3504E-4</v>
      </c>
    </row>
    <row r="2839" spans="1:21" x14ac:dyDescent="0.25">
      <c r="A2839">
        <v>0</v>
      </c>
      <c r="B2839" s="170">
        <v>6.9920099999999996</v>
      </c>
      <c r="C2839" s="170">
        <v>1.32281</v>
      </c>
      <c r="D2839" s="180">
        <v>3.6669999999999998E-9</v>
      </c>
      <c r="F2839">
        <v>0</v>
      </c>
      <c r="G2839" s="170">
        <v>6.9920099999999996</v>
      </c>
      <c r="H2839">
        <v>1.32281</v>
      </c>
      <c r="I2839" s="170">
        <v>5.7697E-5</v>
      </c>
      <c r="L2839" s="170"/>
      <c r="M2839" s="183">
        <v>0</v>
      </c>
      <c r="N2839" s="111">
        <v>6.9920099999999996</v>
      </c>
      <c r="O2839">
        <v>1.32281</v>
      </c>
      <c r="P2839" s="170">
        <v>4.9799000000000001E-9</v>
      </c>
      <c r="Q2839" s="170"/>
      <c r="R2839">
        <v>0</v>
      </c>
      <c r="S2839">
        <v>6.9920099999999996</v>
      </c>
      <c r="T2839">
        <v>1.32281</v>
      </c>
      <c r="U2839" s="170">
        <v>2.3353E-4</v>
      </c>
    </row>
    <row r="2840" spans="1:21" x14ac:dyDescent="0.25">
      <c r="A2840">
        <v>0</v>
      </c>
      <c r="B2840" s="170">
        <v>6.9920099999999996</v>
      </c>
      <c r="C2840" s="170">
        <v>1.51179</v>
      </c>
      <c r="D2840" s="180">
        <v>3.449E-9</v>
      </c>
      <c r="F2840">
        <v>0</v>
      </c>
      <c r="G2840" s="170">
        <v>6.9920099999999996</v>
      </c>
      <c r="H2840">
        <v>1.51179</v>
      </c>
      <c r="I2840" s="170">
        <v>5.4611000000000003E-5</v>
      </c>
      <c r="L2840" s="170"/>
      <c r="M2840" s="183">
        <v>0</v>
      </c>
      <c r="N2840" s="111">
        <v>6.9920099999999996</v>
      </c>
      <c r="O2840">
        <v>1.51179</v>
      </c>
      <c r="P2840" s="170">
        <v>4.7304000000000001E-9</v>
      </c>
      <c r="Q2840" s="170"/>
      <c r="R2840">
        <v>0</v>
      </c>
      <c r="S2840">
        <v>6.9920099999999996</v>
      </c>
      <c r="T2840">
        <v>1.51179</v>
      </c>
      <c r="U2840" s="170">
        <v>2.3175999999999999E-4</v>
      </c>
    </row>
    <row r="2841" spans="1:21" x14ac:dyDescent="0.25">
      <c r="A2841">
        <v>0</v>
      </c>
      <c r="B2841" s="170">
        <v>6.9920099999999996</v>
      </c>
      <c r="C2841" s="170">
        <v>1.70076</v>
      </c>
      <c r="D2841" s="180">
        <v>3.2193999999999999E-9</v>
      </c>
      <c r="F2841">
        <v>0</v>
      </c>
      <c r="G2841" s="170">
        <v>6.9920099999999996</v>
      </c>
      <c r="H2841">
        <v>1.70076</v>
      </c>
      <c r="I2841" s="170">
        <v>5.1311999999999999E-5</v>
      </c>
      <c r="L2841" s="170"/>
      <c r="M2841" s="183">
        <v>0</v>
      </c>
      <c r="N2841" s="111">
        <v>6.9920099999999996</v>
      </c>
      <c r="O2841">
        <v>1.70076</v>
      </c>
      <c r="P2841" s="170">
        <v>4.4662999999999998E-9</v>
      </c>
      <c r="Q2841" s="170"/>
      <c r="R2841">
        <v>0</v>
      </c>
      <c r="S2841">
        <v>6.9920099999999996</v>
      </c>
      <c r="T2841">
        <v>1.70076</v>
      </c>
      <c r="U2841" s="170">
        <v>2.2973000000000001E-4</v>
      </c>
    </row>
    <row r="2842" spans="1:21" x14ac:dyDescent="0.25">
      <c r="A2842">
        <v>0</v>
      </c>
      <c r="B2842" s="170">
        <v>6.9920099999999996</v>
      </c>
      <c r="C2842" s="170">
        <v>1.8897299999999999</v>
      </c>
      <c r="D2842" s="180">
        <v>2.9829000000000001E-9</v>
      </c>
      <c r="F2842">
        <v>0</v>
      </c>
      <c r="G2842" s="170">
        <v>6.9920099999999996</v>
      </c>
      <c r="H2842">
        <v>1.8897299999999999</v>
      </c>
      <c r="I2842" s="170">
        <v>4.7859999999999999E-5</v>
      </c>
      <c r="L2842" s="170"/>
      <c r="M2842" s="183">
        <v>0</v>
      </c>
      <c r="N2842" s="111">
        <v>6.9920099999999996</v>
      </c>
      <c r="O2842">
        <v>1.8897299999999999</v>
      </c>
      <c r="P2842" s="170">
        <v>4.1925999999999998E-9</v>
      </c>
      <c r="Q2842" s="170"/>
      <c r="R2842">
        <v>0</v>
      </c>
      <c r="S2842">
        <v>6.9920099999999996</v>
      </c>
      <c r="T2842">
        <v>1.8897299999999999</v>
      </c>
      <c r="U2842" s="170">
        <v>2.2744E-4</v>
      </c>
    </row>
    <row r="2843" spans="1:21" x14ac:dyDescent="0.25">
      <c r="A2843">
        <v>0</v>
      </c>
      <c r="B2843" s="170">
        <v>6.9920099999999996</v>
      </c>
      <c r="C2843" s="170">
        <v>2.0787100000000001</v>
      </c>
      <c r="D2843" s="180">
        <v>2.7436999999999999E-9</v>
      </c>
      <c r="F2843">
        <v>0</v>
      </c>
      <c r="G2843" s="170">
        <v>6.9920099999999996</v>
      </c>
      <c r="H2843">
        <v>2.0787100000000001</v>
      </c>
      <c r="I2843" s="170">
        <v>4.4314000000000003E-5</v>
      </c>
      <c r="L2843" s="170"/>
      <c r="M2843" s="183">
        <v>0</v>
      </c>
      <c r="N2843" s="111">
        <v>6.9920099999999996</v>
      </c>
      <c r="O2843">
        <v>2.0787100000000001</v>
      </c>
      <c r="P2843" s="170">
        <v>3.9138999999999999E-9</v>
      </c>
      <c r="Q2843" s="170"/>
      <c r="R2843">
        <v>0</v>
      </c>
      <c r="S2843">
        <v>6.9920099999999996</v>
      </c>
      <c r="T2843">
        <v>2.0787100000000001</v>
      </c>
      <c r="U2843" s="170">
        <v>2.2488E-4</v>
      </c>
    </row>
    <row r="2844" spans="1:21" x14ac:dyDescent="0.25">
      <c r="A2844">
        <v>0</v>
      </c>
      <c r="B2844" s="170">
        <v>6.9920099999999996</v>
      </c>
      <c r="C2844" s="170">
        <v>2.2676799999999999</v>
      </c>
      <c r="D2844" s="180">
        <v>2.5057000000000001E-9</v>
      </c>
      <c r="F2844">
        <v>0</v>
      </c>
      <c r="G2844" s="170">
        <v>6.9920099999999996</v>
      </c>
      <c r="H2844">
        <v>2.2676799999999999</v>
      </c>
      <c r="I2844" s="170">
        <v>4.0729999999999998E-5</v>
      </c>
      <c r="L2844" s="170"/>
      <c r="M2844" s="183">
        <v>0</v>
      </c>
      <c r="N2844" s="111">
        <v>6.9920099999999996</v>
      </c>
      <c r="O2844">
        <v>2.2676799999999999</v>
      </c>
      <c r="P2844" s="170">
        <v>3.6344000000000002E-9</v>
      </c>
      <c r="Q2844" s="170"/>
      <c r="R2844">
        <v>0</v>
      </c>
      <c r="S2844">
        <v>6.9920099999999996</v>
      </c>
      <c r="T2844">
        <v>2.2676799999999999</v>
      </c>
      <c r="U2844" s="170">
        <v>2.2205E-4</v>
      </c>
    </row>
    <row r="2845" spans="1:21" x14ac:dyDescent="0.25">
      <c r="A2845">
        <v>0</v>
      </c>
      <c r="B2845" s="170">
        <v>6.9920099999999996</v>
      </c>
      <c r="C2845" s="170">
        <v>2.4566499999999998</v>
      </c>
      <c r="D2845" s="180">
        <v>2.2724000000000001E-9</v>
      </c>
      <c r="F2845">
        <v>0</v>
      </c>
      <c r="G2845" s="170">
        <v>6.9920099999999996</v>
      </c>
      <c r="H2845">
        <v>2.4566499999999998</v>
      </c>
      <c r="I2845" s="170">
        <v>3.7162000000000001E-5</v>
      </c>
      <c r="L2845" s="170"/>
      <c r="M2845" s="183">
        <v>0</v>
      </c>
      <c r="N2845" s="111">
        <v>6.9920099999999996</v>
      </c>
      <c r="O2845">
        <v>2.4566499999999998</v>
      </c>
      <c r="P2845" s="170">
        <v>3.3580000000000002E-9</v>
      </c>
      <c r="Q2845" s="170"/>
      <c r="R2845">
        <v>0</v>
      </c>
      <c r="S2845">
        <v>6.9920099999999996</v>
      </c>
      <c r="T2845">
        <v>2.4566499999999998</v>
      </c>
      <c r="U2845" s="170">
        <v>2.1893999999999999E-4</v>
      </c>
    </row>
    <row r="2846" spans="1:21" x14ac:dyDescent="0.25">
      <c r="A2846">
        <v>0</v>
      </c>
      <c r="B2846" s="170">
        <v>6.9920099999999996</v>
      </c>
      <c r="C2846" s="170">
        <v>2.6456300000000001</v>
      </c>
      <c r="D2846" s="180">
        <v>2.0463999999999999E-9</v>
      </c>
      <c r="F2846">
        <v>0</v>
      </c>
      <c r="G2846" s="170">
        <v>6.9920099999999996</v>
      </c>
      <c r="H2846">
        <v>2.6456300000000001</v>
      </c>
      <c r="I2846" s="170">
        <v>3.3658999999999997E-5</v>
      </c>
      <c r="L2846" s="170"/>
      <c r="M2846" s="183">
        <v>0</v>
      </c>
      <c r="N2846" s="111">
        <v>6.9920099999999996</v>
      </c>
      <c r="O2846">
        <v>2.6456300000000001</v>
      </c>
      <c r="P2846" s="170">
        <v>3.0878E-9</v>
      </c>
      <c r="Q2846" s="170"/>
      <c r="R2846">
        <v>0</v>
      </c>
      <c r="S2846">
        <v>6.9920099999999996</v>
      </c>
      <c r="T2846">
        <v>2.6456300000000001</v>
      </c>
      <c r="U2846" s="170">
        <v>2.1556E-4</v>
      </c>
    </row>
    <row r="2847" spans="1:21" x14ac:dyDescent="0.25">
      <c r="A2847">
        <v>0</v>
      </c>
      <c r="B2847" s="170">
        <v>6.9920099999999996</v>
      </c>
      <c r="C2847" s="170">
        <v>2.8346</v>
      </c>
      <c r="D2847" s="180">
        <v>1.8303E-9</v>
      </c>
      <c r="F2847">
        <v>0</v>
      </c>
      <c r="G2847" s="170">
        <v>6.9920099999999996</v>
      </c>
      <c r="H2847">
        <v>2.8346</v>
      </c>
      <c r="I2847" s="170">
        <v>3.0263000000000001E-5</v>
      </c>
      <c r="L2847" s="170"/>
      <c r="M2847" s="183">
        <v>0</v>
      </c>
      <c r="N2847" s="111">
        <v>6.9920099999999996</v>
      </c>
      <c r="O2847">
        <v>2.8346</v>
      </c>
      <c r="P2847" s="170">
        <v>2.8267000000000002E-9</v>
      </c>
      <c r="Q2847" s="170"/>
      <c r="R2847">
        <v>0</v>
      </c>
      <c r="S2847">
        <v>6.9920099999999996</v>
      </c>
      <c r="T2847">
        <v>2.8346</v>
      </c>
      <c r="U2847" s="170">
        <v>2.1189000000000001E-4</v>
      </c>
    </row>
    <row r="2848" spans="1:21" x14ac:dyDescent="0.25">
      <c r="A2848">
        <v>0</v>
      </c>
      <c r="B2848" s="170">
        <v>6.9920099999999996</v>
      </c>
      <c r="C2848" s="170">
        <v>3.0235699999999999</v>
      </c>
      <c r="D2848" s="180">
        <v>1.6258999999999999E-9</v>
      </c>
      <c r="F2848">
        <v>0</v>
      </c>
      <c r="G2848" s="170">
        <v>6.9920099999999996</v>
      </c>
      <c r="H2848">
        <v>3.0235699999999999</v>
      </c>
      <c r="I2848" s="170">
        <v>2.7010000000000001E-5</v>
      </c>
      <c r="L2848" s="170"/>
      <c r="M2848" s="183">
        <v>0</v>
      </c>
      <c r="N2848" s="111">
        <v>6.9920099999999996</v>
      </c>
      <c r="O2848">
        <v>3.0235699999999999</v>
      </c>
      <c r="P2848" s="170">
        <v>2.5767E-9</v>
      </c>
      <c r="Q2848" s="170"/>
      <c r="R2848">
        <v>0</v>
      </c>
      <c r="S2848">
        <v>6.9920099999999996</v>
      </c>
      <c r="T2848">
        <v>3.0235699999999999</v>
      </c>
      <c r="U2848" s="170">
        <v>2.0796000000000001E-4</v>
      </c>
    </row>
    <row r="2849" spans="1:21" x14ac:dyDescent="0.25">
      <c r="A2849">
        <v>0</v>
      </c>
      <c r="B2849" s="170">
        <v>6.9920099999999996</v>
      </c>
      <c r="C2849" s="170">
        <v>3.2125400000000002</v>
      </c>
      <c r="D2849" s="180">
        <v>1.4343999999999999E-9</v>
      </c>
      <c r="F2849">
        <v>0</v>
      </c>
      <c r="G2849" s="170">
        <v>6.9920099999999996</v>
      </c>
      <c r="H2849">
        <v>3.2125400000000002</v>
      </c>
      <c r="I2849" s="170">
        <v>2.3930999999999998E-5</v>
      </c>
      <c r="L2849" s="170"/>
      <c r="M2849" s="183">
        <v>0</v>
      </c>
      <c r="N2849" s="111">
        <v>6.9920099999999996</v>
      </c>
      <c r="O2849">
        <v>3.2125400000000002</v>
      </c>
      <c r="P2849" s="170">
        <v>2.3396000000000001E-9</v>
      </c>
      <c r="Q2849" s="170"/>
      <c r="R2849">
        <v>0</v>
      </c>
      <c r="S2849">
        <v>6.9920099999999996</v>
      </c>
      <c r="T2849">
        <v>3.2125400000000002</v>
      </c>
      <c r="U2849" s="170">
        <v>2.0375999999999999E-4</v>
      </c>
    </row>
    <row r="2850" spans="1:21" x14ac:dyDescent="0.25">
      <c r="A2850">
        <v>0</v>
      </c>
      <c r="B2850" s="170">
        <v>6.9920099999999996</v>
      </c>
      <c r="C2850" s="170">
        <v>3.4015200000000001</v>
      </c>
      <c r="D2850" s="180">
        <v>1.2569000000000001E-9</v>
      </c>
      <c r="F2850">
        <v>0</v>
      </c>
      <c r="G2850" s="170">
        <v>6.9920099999999996</v>
      </c>
      <c r="H2850">
        <v>3.4015200000000001</v>
      </c>
      <c r="I2850" s="170">
        <v>2.1047E-5</v>
      </c>
      <c r="L2850" s="170"/>
      <c r="M2850" s="183">
        <v>0</v>
      </c>
      <c r="N2850" s="111">
        <v>6.9920099999999996</v>
      </c>
      <c r="O2850">
        <v>3.4015200000000001</v>
      </c>
      <c r="P2850" s="170">
        <v>2.1165999999999999E-9</v>
      </c>
      <c r="Q2850" s="170"/>
      <c r="R2850">
        <v>0</v>
      </c>
      <c r="S2850">
        <v>6.9920099999999996</v>
      </c>
      <c r="T2850">
        <v>3.4015200000000001</v>
      </c>
      <c r="U2850" s="170">
        <v>1.9929E-4</v>
      </c>
    </row>
    <row r="2851" spans="1:21" x14ac:dyDescent="0.25">
      <c r="A2851">
        <v>0</v>
      </c>
      <c r="B2851" s="170">
        <v>6.9920099999999996</v>
      </c>
      <c r="C2851" s="170">
        <v>3.59049</v>
      </c>
      <c r="D2851" s="180">
        <v>1.0938000000000001E-9</v>
      </c>
      <c r="F2851">
        <v>0</v>
      </c>
      <c r="G2851" s="170">
        <v>6.9920099999999996</v>
      </c>
      <c r="H2851">
        <v>3.59049</v>
      </c>
      <c r="I2851" s="170">
        <v>1.8376000000000002E-5</v>
      </c>
      <c r="L2851" s="170"/>
      <c r="M2851" s="183">
        <v>0</v>
      </c>
      <c r="N2851" s="111">
        <v>6.9920099999999996</v>
      </c>
      <c r="O2851">
        <v>3.59049</v>
      </c>
      <c r="P2851" s="170">
        <v>1.9085000000000002E-9</v>
      </c>
      <c r="Q2851" s="170"/>
      <c r="R2851">
        <v>0</v>
      </c>
      <c r="S2851">
        <v>6.9920099999999996</v>
      </c>
      <c r="T2851">
        <v>3.59049</v>
      </c>
      <c r="U2851" s="170">
        <v>1.9458E-4</v>
      </c>
    </row>
    <row r="2852" spans="1:21" x14ac:dyDescent="0.25">
      <c r="A2852">
        <v>0</v>
      </c>
      <c r="B2852" s="170">
        <v>6.9920099999999996</v>
      </c>
      <c r="C2852" s="170">
        <v>3.7794599999999998</v>
      </c>
      <c r="D2852" s="180">
        <v>9.4540999999999994E-10</v>
      </c>
      <c r="F2852">
        <v>0</v>
      </c>
      <c r="G2852" s="170">
        <v>6.9920099999999996</v>
      </c>
      <c r="H2852">
        <v>3.7794599999999998</v>
      </c>
      <c r="I2852" s="170">
        <v>1.5926E-5</v>
      </c>
      <c r="L2852" s="170"/>
      <c r="M2852" s="183">
        <v>0</v>
      </c>
      <c r="N2852" s="111">
        <v>6.9920099999999996</v>
      </c>
      <c r="O2852">
        <v>3.7794599999999998</v>
      </c>
      <c r="P2852" s="170">
        <v>1.7155999999999999E-9</v>
      </c>
      <c r="Q2852" s="170"/>
      <c r="R2852">
        <v>0</v>
      </c>
      <c r="S2852">
        <v>6.9920099999999996</v>
      </c>
      <c r="T2852">
        <v>3.7794599999999998</v>
      </c>
      <c r="U2852" s="170">
        <v>1.8961999999999999E-4</v>
      </c>
    </row>
    <row r="2853" spans="1:21" x14ac:dyDescent="0.25">
      <c r="A2853">
        <v>0</v>
      </c>
      <c r="B2853" s="170">
        <v>6.9920099999999996</v>
      </c>
      <c r="C2853" s="170">
        <v>3.9684400000000002</v>
      </c>
      <c r="D2853" s="180">
        <v>8.1151000000000002E-10</v>
      </c>
      <c r="F2853">
        <v>0</v>
      </c>
      <c r="G2853" s="170">
        <v>6.9920099999999996</v>
      </c>
      <c r="H2853">
        <v>3.9684400000000002</v>
      </c>
      <c r="I2853" s="170">
        <v>1.3702E-5</v>
      </c>
      <c r="L2853" s="170"/>
      <c r="M2853" s="183">
        <v>0</v>
      </c>
      <c r="N2853" s="111">
        <v>6.9920099999999996</v>
      </c>
      <c r="O2853">
        <v>3.9684400000000002</v>
      </c>
      <c r="P2853" s="170">
        <v>1.5381999999999999E-9</v>
      </c>
      <c r="Q2853" s="170"/>
      <c r="R2853">
        <v>0</v>
      </c>
      <c r="S2853">
        <v>6.9920099999999996</v>
      </c>
      <c r="T2853">
        <v>3.9684400000000002</v>
      </c>
      <c r="U2853" s="170">
        <v>1.8445000000000001E-4</v>
      </c>
    </row>
    <row r="2854" spans="1:21" x14ac:dyDescent="0.25">
      <c r="A2854">
        <v>0</v>
      </c>
      <c r="B2854" s="170">
        <v>6.9920099999999996</v>
      </c>
      <c r="C2854" s="170">
        <v>4.1574099999999996</v>
      </c>
      <c r="D2854" s="180">
        <v>6.9174000000000003E-10</v>
      </c>
      <c r="F2854">
        <v>0</v>
      </c>
      <c r="G2854" s="170">
        <v>6.9920099999999996</v>
      </c>
      <c r="H2854">
        <v>4.1574099999999996</v>
      </c>
      <c r="I2854" s="170">
        <v>1.1702000000000001E-5</v>
      </c>
      <c r="L2854" s="170"/>
      <c r="M2854" s="183">
        <v>0</v>
      </c>
      <c r="N2854" s="111">
        <v>6.9920099999999996</v>
      </c>
      <c r="O2854">
        <v>4.1574099999999996</v>
      </c>
      <c r="P2854" s="170">
        <v>1.3759E-9</v>
      </c>
      <c r="Q2854" s="170"/>
      <c r="R2854">
        <v>0</v>
      </c>
      <c r="S2854">
        <v>6.9920099999999996</v>
      </c>
      <c r="T2854">
        <v>4.1574099999999996</v>
      </c>
      <c r="U2854" s="170">
        <v>1.7907E-4</v>
      </c>
    </row>
    <row r="2855" spans="1:21" x14ac:dyDescent="0.25">
      <c r="A2855">
        <v>0</v>
      </c>
      <c r="B2855" s="170">
        <v>6.9920099999999996</v>
      </c>
      <c r="C2855" s="170">
        <v>4.3463799999999999</v>
      </c>
      <c r="D2855" s="180">
        <v>5.8554000000000003E-10</v>
      </c>
      <c r="F2855">
        <v>0</v>
      </c>
      <c r="G2855" s="170">
        <v>6.9920099999999996</v>
      </c>
      <c r="H2855">
        <v>4.3463799999999999</v>
      </c>
      <c r="I2855" s="170">
        <v>9.9209000000000002E-6</v>
      </c>
      <c r="L2855" s="170"/>
      <c r="M2855" s="183">
        <v>0</v>
      </c>
      <c r="N2855" s="111">
        <v>6.9920099999999996</v>
      </c>
      <c r="O2855">
        <v>4.3463799999999999</v>
      </c>
      <c r="P2855" s="170">
        <v>1.2285E-9</v>
      </c>
      <c r="Q2855" s="170"/>
      <c r="R2855">
        <v>0</v>
      </c>
      <c r="S2855">
        <v>6.9920099999999996</v>
      </c>
      <c r="T2855">
        <v>4.3463799999999999</v>
      </c>
      <c r="U2855" s="170">
        <v>1.7349999999999999E-4</v>
      </c>
    </row>
    <row r="2856" spans="1:21" x14ac:dyDescent="0.25">
      <c r="A2856">
        <v>0</v>
      </c>
      <c r="B2856" s="170">
        <v>6.9920099999999996</v>
      </c>
      <c r="C2856" s="170">
        <v>4.5353599999999998</v>
      </c>
      <c r="D2856" s="180">
        <v>4.9216999999999997E-10</v>
      </c>
      <c r="F2856">
        <v>0</v>
      </c>
      <c r="G2856" s="170">
        <v>6.9920099999999996</v>
      </c>
      <c r="H2856">
        <v>4.5353599999999998</v>
      </c>
      <c r="I2856" s="170">
        <v>8.3492999999999998E-6</v>
      </c>
      <c r="L2856" s="170"/>
      <c r="M2856" s="183">
        <v>0</v>
      </c>
      <c r="N2856" s="111">
        <v>6.9920099999999996</v>
      </c>
      <c r="O2856">
        <v>4.5353599999999998</v>
      </c>
      <c r="P2856" s="170">
        <v>1.0952999999999999E-9</v>
      </c>
      <c r="Q2856" s="170"/>
      <c r="R2856">
        <v>0</v>
      </c>
      <c r="S2856">
        <v>6.9920099999999996</v>
      </c>
      <c r="T2856">
        <v>4.5353599999999998</v>
      </c>
      <c r="U2856" s="170">
        <v>1.6776000000000001E-4</v>
      </c>
    </row>
    <row r="2857" spans="1:21" x14ac:dyDescent="0.25">
      <c r="A2857">
        <v>0</v>
      </c>
      <c r="B2857" s="170">
        <v>6.9920099999999996</v>
      </c>
      <c r="C2857" s="170">
        <v>4.7243300000000001</v>
      </c>
      <c r="D2857" s="180">
        <v>4.1075999999999999E-10</v>
      </c>
      <c r="F2857">
        <v>0</v>
      </c>
      <c r="G2857" s="170">
        <v>6.9920099999999996</v>
      </c>
      <c r="H2857">
        <v>4.7243300000000001</v>
      </c>
      <c r="I2857" s="170">
        <v>6.9752999999999999E-6</v>
      </c>
      <c r="L2857" s="170"/>
      <c r="M2857" s="183">
        <v>0</v>
      </c>
      <c r="N2857" s="111">
        <v>6.9920099999999996</v>
      </c>
      <c r="O2857">
        <v>4.7243300000000001</v>
      </c>
      <c r="P2857" s="170">
        <v>9.7553000000000004E-10</v>
      </c>
      <c r="Q2857" s="170"/>
      <c r="R2857">
        <v>0</v>
      </c>
      <c r="S2857">
        <v>6.9920099999999996</v>
      </c>
      <c r="T2857">
        <v>4.7243300000000001</v>
      </c>
      <c r="U2857" s="170">
        <v>1.6189000000000001E-4</v>
      </c>
    </row>
    <row r="2858" spans="1:21" x14ac:dyDescent="0.25">
      <c r="A2858">
        <v>0</v>
      </c>
      <c r="B2858" s="170">
        <v>6.9920099999999996</v>
      </c>
      <c r="C2858" s="170">
        <v>4.9132999999999996</v>
      </c>
      <c r="D2858" s="180">
        <v>3.4039E-10</v>
      </c>
      <c r="F2858">
        <v>0</v>
      </c>
      <c r="G2858" s="170">
        <v>6.9920099999999996</v>
      </c>
      <c r="H2858">
        <v>4.9132999999999996</v>
      </c>
      <c r="I2858" s="170">
        <v>5.7848000000000001E-6</v>
      </c>
      <c r="L2858" s="170"/>
      <c r="M2858" s="183">
        <v>0</v>
      </c>
      <c r="N2858" s="111">
        <v>6.9920099999999996</v>
      </c>
      <c r="O2858">
        <v>4.9132999999999996</v>
      </c>
      <c r="P2858" s="170">
        <v>8.6839000000000004E-10</v>
      </c>
      <c r="Q2858" s="170"/>
      <c r="R2858">
        <v>0</v>
      </c>
      <c r="S2858">
        <v>6.9920099999999996</v>
      </c>
      <c r="T2858">
        <v>4.9132999999999996</v>
      </c>
      <c r="U2858" s="170">
        <v>1.5589E-4</v>
      </c>
    </row>
    <row r="2859" spans="1:21" x14ac:dyDescent="0.25">
      <c r="A2859">
        <v>0</v>
      </c>
      <c r="B2859" s="170">
        <v>6.9920099999999996</v>
      </c>
      <c r="C2859" s="170">
        <v>5.1022800000000004</v>
      </c>
      <c r="D2859" s="180">
        <v>2.8006000000000001E-10</v>
      </c>
      <c r="F2859">
        <v>0</v>
      </c>
      <c r="G2859" s="170">
        <v>6.9920099999999996</v>
      </c>
      <c r="H2859">
        <v>5.1022800000000004</v>
      </c>
      <c r="I2859" s="170">
        <v>4.7624000000000003E-6</v>
      </c>
      <c r="L2859" s="170"/>
      <c r="M2859" s="183">
        <v>0</v>
      </c>
      <c r="N2859" s="111">
        <v>6.9920099999999996</v>
      </c>
      <c r="O2859">
        <v>5.1022800000000004</v>
      </c>
      <c r="P2859" s="170">
        <v>7.7291999999999995E-10</v>
      </c>
      <c r="Q2859" s="170"/>
      <c r="R2859">
        <v>0</v>
      </c>
      <c r="S2859">
        <v>6.9920099999999996</v>
      </c>
      <c r="T2859">
        <v>5.1022800000000004</v>
      </c>
      <c r="U2859" s="170">
        <v>1.4980000000000001E-4</v>
      </c>
    </row>
    <row r="2860" spans="1:21" x14ac:dyDescent="0.25">
      <c r="A2860">
        <v>0</v>
      </c>
      <c r="B2860" s="170">
        <v>6.9920099999999996</v>
      </c>
      <c r="C2860" s="170">
        <v>5.2912499999999998</v>
      </c>
      <c r="D2860" s="180">
        <v>2.2877E-10</v>
      </c>
      <c r="F2860">
        <v>0</v>
      </c>
      <c r="G2860" s="170">
        <v>6.9920099999999996</v>
      </c>
      <c r="H2860">
        <v>5.2912499999999998</v>
      </c>
      <c r="I2860" s="170">
        <v>3.8920000000000002E-6</v>
      </c>
      <c r="L2860" s="170"/>
      <c r="M2860" s="183">
        <v>0</v>
      </c>
      <c r="N2860" s="111">
        <v>6.9920099999999996</v>
      </c>
      <c r="O2860">
        <v>5.2912499999999998</v>
      </c>
      <c r="P2860" s="170">
        <v>6.8818E-10</v>
      </c>
      <c r="Q2860" s="170"/>
      <c r="R2860">
        <v>0</v>
      </c>
      <c r="S2860">
        <v>6.9920099999999996</v>
      </c>
      <c r="T2860">
        <v>5.2912499999999998</v>
      </c>
      <c r="U2860" s="170">
        <v>1.4365E-4</v>
      </c>
    </row>
    <row r="2861" spans="1:21" x14ac:dyDescent="0.25">
      <c r="A2861">
        <v>0</v>
      </c>
      <c r="B2861" s="170">
        <v>6.9920099999999996</v>
      </c>
      <c r="C2861" s="170">
        <v>5.4802200000000001</v>
      </c>
      <c r="D2861" s="180">
        <v>1.8552E-10</v>
      </c>
      <c r="F2861">
        <v>0</v>
      </c>
      <c r="G2861" s="170">
        <v>6.9920099999999996</v>
      </c>
      <c r="H2861">
        <v>5.4802200000000001</v>
      </c>
      <c r="I2861" s="170">
        <v>3.1574999999999998E-6</v>
      </c>
      <c r="L2861" s="170"/>
      <c r="M2861" s="183">
        <v>0</v>
      </c>
      <c r="N2861" s="111">
        <v>6.9920099999999996</v>
      </c>
      <c r="O2861">
        <v>5.4802200000000001</v>
      </c>
      <c r="P2861" s="170">
        <v>6.1319000000000003E-10</v>
      </c>
      <c r="Q2861" s="170"/>
      <c r="R2861">
        <v>0</v>
      </c>
      <c r="S2861">
        <v>6.9920099999999996</v>
      </c>
      <c r="T2861">
        <v>5.4802200000000001</v>
      </c>
      <c r="U2861" s="170">
        <v>1.3745000000000001E-4</v>
      </c>
    </row>
    <row r="2862" spans="1:21" x14ac:dyDescent="0.25">
      <c r="A2862">
        <v>0</v>
      </c>
      <c r="B2862" s="170">
        <v>6.9920099999999996</v>
      </c>
      <c r="C2862" s="170">
        <v>5.6691900000000004</v>
      </c>
      <c r="D2862" s="180">
        <v>1.4937E-10</v>
      </c>
      <c r="F2862">
        <v>0</v>
      </c>
      <c r="G2862" s="170">
        <v>6.9920099999999996</v>
      </c>
      <c r="H2862">
        <v>5.6691900000000004</v>
      </c>
      <c r="I2862" s="170">
        <v>2.5428E-6</v>
      </c>
      <c r="L2862" s="170"/>
      <c r="M2862" s="183">
        <v>0</v>
      </c>
      <c r="N2862" s="111">
        <v>6.9920099999999996</v>
      </c>
      <c r="O2862">
        <v>5.6691900000000004</v>
      </c>
      <c r="P2862" s="170">
        <v>5.4698000000000001E-10</v>
      </c>
      <c r="Q2862" s="170"/>
      <c r="R2862">
        <v>0</v>
      </c>
      <c r="S2862">
        <v>6.9920099999999996</v>
      </c>
      <c r="T2862">
        <v>5.6691900000000004</v>
      </c>
      <c r="U2862" s="170">
        <v>1.3124E-4</v>
      </c>
    </row>
    <row r="2863" spans="1:21" x14ac:dyDescent="0.25">
      <c r="A2863">
        <v>0</v>
      </c>
      <c r="B2863" s="170">
        <v>6.9920099999999996</v>
      </c>
      <c r="C2863" s="170">
        <v>5.8581700000000003</v>
      </c>
      <c r="D2863" s="180">
        <v>1.1938999999999999E-10</v>
      </c>
      <c r="F2863">
        <v>0</v>
      </c>
      <c r="G2863" s="170">
        <v>6.9920099999999996</v>
      </c>
      <c r="H2863">
        <v>5.8581700000000003</v>
      </c>
      <c r="I2863" s="170">
        <v>2.0327999999999998E-6</v>
      </c>
      <c r="L2863" s="170"/>
      <c r="M2863" s="183">
        <v>0</v>
      </c>
      <c r="N2863" s="111">
        <v>6.9920099999999996</v>
      </c>
      <c r="O2863">
        <v>5.8581700000000003</v>
      </c>
      <c r="P2863" s="170">
        <v>4.8863E-10</v>
      </c>
      <c r="Q2863" s="170"/>
      <c r="R2863">
        <v>0</v>
      </c>
      <c r="S2863">
        <v>6.9920099999999996</v>
      </c>
      <c r="T2863">
        <v>5.8581700000000003</v>
      </c>
      <c r="U2863" s="170">
        <v>1.2504000000000001E-4</v>
      </c>
    </row>
    <row r="2864" spans="1:21" x14ac:dyDescent="0.25">
      <c r="A2864">
        <v>0</v>
      </c>
      <c r="B2864" s="170">
        <v>6.9920099999999996</v>
      </c>
      <c r="C2864" s="170">
        <v>6.0471399999999997</v>
      </c>
      <c r="D2864" s="180">
        <v>9.4730000000000005E-11</v>
      </c>
      <c r="F2864">
        <v>0</v>
      </c>
      <c r="G2864" s="170">
        <v>6.9920099999999996</v>
      </c>
      <c r="H2864">
        <v>6.0471399999999997</v>
      </c>
      <c r="I2864" s="170">
        <v>1.6132000000000001E-6</v>
      </c>
      <c r="L2864" s="170"/>
      <c r="M2864" s="183">
        <v>0</v>
      </c>
      <c r="N2864" s="111">
        <v>6.9920099999999996</v>
      </c>
      <c r="O2864">
        <v>6.0471399999999997</v>
      </c>
      <c r="P2864" s="170">
        <v>4.3726E-10</v>
      </c>
      <c r="Q2864" s="170"/>
      <c r="R2864">
        <v>0</v>
      </c>
      <c r="S2864">
        <v>6.9920099999999996</v>
      </c>
      <c r="T2864">
        <v>6.0471399999999997</v>
      </c>
      <c r="U2864" s="170">
        <v>1.1888E-4</v>
      </c>
    </row>
    <row r="2865" spans="1:21" x14ac:dyDescent="0.25">
      <c r="A2865">
        <v>0</v>
      </c>
      <c r="B2865" s="170">
        <v>6.9920099999999996</v>
      </c>
      <c r="C2865" s="170">
        <v>6.23611</v>
      </c>
      <c r="D2865" s="180">
        <v>7.4619999999999997E-11</v>
      </c>
      <c r="F2865">
        <v>0</v>
      </c>
      <c r="G2865" s="170">
        <v>6.9920099999999996</v>
      </c>
      <c r="H2865">
        <v>6.23611</v>
      </c>
      <c r="I2865" s="170">
        <v>1.2709E-6</v>
      </c>
      <c r="L2865" s="170"/>
      <c r="M2865" s="183">
        <v>0</v>
      </c>
      <c r="N2865" s="111">
        <v>6.9920099999999996</v>
      </c>
      <c r="O2865">
        <v>6.23611</v>
      </c>
      <c r="P2865" s="170">
        <v>3.9204000000000002E-10</v>
      </c>
      <c r="Q2865" s="170"/>
      <c r="R2865">
        <v>0</v>
      </c>
      <c r="S2865">
        <v>6.9920099999999996</v>
      </c>
      <c r="T2865">
        <v>6.23611</v>
      </c>
      <c r="U2865" s="170">
        <v>1.1278E-4</v>
      </c>
    </row>
    <row r="2866" spans="1:21" x14ac:dyDescent="0.25">
      <c r="A2866">
        <v>0</v>
      </c>
      <c r="B2866" s="170">
        <v>6.9920099999999996</v>
      </c>
      <c r="C2866" s="170">
        <v>6.42509</v>
      </c>
      <c r="D2866" s="180">
        <v>5.8351000000000006E-11</v>
      </c>
      <c r="F2866">
        <v>0</v>
      </c>
      <c r="G2866" s="170">
        <v>6.9920099999999996</v>
      </c>
      <c r="H2866">
        <v>6.42509</v>
      </c>
      <c r="I2866" s="170">
        <v>9.9386000000000009E-7</v>
      </c>
      <c r="L2866" s="170"/>
      <c r="M2866" s="183">
        <v>0</v>
      </c>
      <c r="N2866" s="111">
        <v>6.9920099999999996</v>
      </c>
      <c r="O2866">
        <v>6.42509</v>
      </c>
      <c r="P2866" s="170">
        <v>3.5221000000000002E-10</v>
      </c>
      <c r="Q2866" s="170"/>
      <c r="R2866">
        <v>0</v>
      </c>
      <c r="S2866">
        <v>6.9920099999999996</v>
      </c>
      <c r="T2866">
        <v>6.42509</v>
      </c>
      <c r="U2866" s="170">
        <v>1.0675000000000001E-4</v>
      </c>
    </row>
    <row r="2867" spans="1:21" x14ac:dyDescent="0.25">
      <c r="A2867">
        <v>0</v>
      </c>
      <c r="B2867" s="170">
        <v>6.9920099999999996</v>
      </c>
      <c r="C2867" s="170">
        <v>6.6140600000000003</v>
      </c>
      <c r="D2867" s="180">
        <v>4.5295999999999999E-11</v>
      </c>
      <c r="F2867">
        <v>0</v>
      </c>
      <c r="G2867" s="170">
        <v>6.9920099999999996</v>
      </c>
      <c r="H2867">
        <v>6.6140600000000003</v>
      </c>
      <c r="I2867" s="170">
        <v>7.7153999999999999E-7</v>
      </c>
      <c r="L2867" s="170"/>
      <c r="M2867" s="183">
        <v>0</v>
      </c>
      <c r="N2867" s="111">
        <v>6.9920099999999996</v>
      </c>
      <c r="O2867">
        <v>6.6140600000000003</v>
      </c>
      <c r="P2867" s="170">
        <v>3.1710000000000002E-10</v>
      </c>
      <c r="Q2867" s="170"/>
      <c r="R2867">
        <v>0</v>
      </c>
      <c r="S2867">
        <v>6.9920099999999996</v>
      </c>
      <c r="T2867">
        <v>6.6140600000000003</v>
      </c>
      <c r="U2867" s="170">
        <v>1.0084E-4</v>
      </c>
    </row>
    <row r="2868" spans="1:21" x14ac:dyDescent="0.25">
      <c r="A2868">
        <v>0</v>
      </c>
      <c r="B2868" s="170">
        <v>6.9920099999999996</v>
      </c>
      <c r="C2868" s="170">
        <v>6.8030299999999997</v>
      </c>
      <c r="D2868" s="180">
        <v>3.4905000000000001E-11</v>
      </c>
      <c r="F2868">
        <v>0</v>
      </c>
      <c r="G2868" s="170">
        <v>6.9920099999999996</v>
      </c>
      <c r="H2868">
        <v>6.8030299999999997</v>
      </c>
      <c r="I2868" s="170">
        <v>5.9457999999999997E-7</v>
      </c>
      <c r="L2868" s="170"/>
      <c r="M2868" s="183">
        <v>0</v>
      </c>
      <c r="N2868" s="111">
        <v>6.9920099999999996</v>
      </c>
      <c r="O2868">
        <v>6.8030299999999997</v>
      </c>
      <c r="P2868" s="170">
        <v>2.8608000000000001E-10</v>
      </c>
      <c r="Q2868" s="170"/>
      <c r="R2868">
        <v>0</v>
      </c>
      <c r="S2868">
        <v>6.9920099999999996</v>
      </c>
      <c r="T2868">
        <v>6.8030299999999997</v>
      </c>
      <c r="U2868" s="170">
        <v>9.5043999999999993E-5</v>
      </c>
    </row>
    <row r="2869" spans="1:21" x14ac:dyDescent="0.25">
      <c r="A2869">
        <v>0</v>
      </c>
      <c r="B2869" s="170">
        <v>6.9920099999999996</v>
      </c>
      <c r="C2869" s="170">
        <v>6.9920099999999996</v>
      </c>
      <c r="D2869" s="180">
        <v>2.6702E-11</v>
      </c>
      <c r="F2869">
        <v>0</v>
      </c>
      <c r="G2869" s="170">
        <v>6.9920099999999996</v>
      </c>
      <c r="H2869">
        <v>6.9920099999999996</v>
      </c>
      <c r="I2869" s="170">
        <v>4.5485000000000003E-7</v>
      </c>
      <c r="L2869" s="170"/>
      <c r="M2869" s="183">
        <v>0</v>
      </c>
      <c r="N2869" s="111">
        <v>6.9920099999999996</v>
      </c>
      <c r="O2869">
        <v>6.9920099999999996</v>
      </c>
      <c r="P2869" s="170">
        <v>2.5861E-10</v>
      </c>
      <c r="Q2869" s="170"/>
      <c r="R2869">
        <v>0</v>
      </c>
      <c r="S2869">
        <v>6.9920099999999996</v>
      </c>
      <c r="T2869">
        <v>6.9920099999999996</v>
      </c>
      <c r="U2869" s="170">
        <v>8.9393000000000003E-5</v>
      </c>
    </row>
    <row r="2870" spans="1:21" x14ac:dyDescent="0.25">
      <c r="A2870">
        <v>0</v>
      </c>
      <c r="B2870" s="170">
        <v>6.9920099999999996</v>
      </c>
      <c r="C2870" s="170">
        <v>7.1809799999999999</v>
      </c>
      <c r="D2870" s="180">
        <v>2.0277E-11</v>
      </c>
      <c r="F2870">
        <v>0</v>
      </c>
      <c r="G2870" s="170">
        <v>6.9920099999999996</v>
      </c>
      <c r="H2870">
        <v>7.1809799999999999</v>
      </c>
      <c r="I2870" s="170">
        <v>3.4541000000000002E-7</v>
      </c>
      <c r="L2870" s="170"/>
      <c r="M2870" s="183">
        <v>0</v>
      </c>
      <c r="N2870" s="111">
        <v>6.9920099999999996</v>
      </c>
      <c r="O2870">
        <v>7.1809799999999999</v>
      </c>
      <c r="P2870" s="170">
        <v>2.3421000000000001E-10</v>
      </c>
      <c r="Q2870" s="170"/>
      <c r="R2870">
        <v>0</v>
      </c>
      <c r="S2870">
        <v>6.9920099999999996</v>
      </c>
      <c r="T2870">
        <v>7.1809799999999999</v>
      </c>
      <c r="U2870" s="170">
        <v>8.3898000000000002E-5</v>
      </c>
    </row>
    <row r="2871" spans="1:21" x14ac:dyDescent="0.25">
      <c r="A2871">
        <v>0</v>
      </c>
      <c r="B2871" s="170">
        <v>6.9920099999999996</v>
      </c>
      <c r="C2871" s="170">
        <v>7.3699500000000002</v>
      </c>
      <c r="D2871" s="180">
        <v>1.5286000000000001E-11</v>
      </c>
      <c r="F2871">
        <v>0</v>
      </c>
      <c r="G2871" s="170">
        <v>6.9920099999999996</v>
      </c>
      <c r="H2871">
        <v>7.3699500000000002</v>
      </c>
      <c r="I2871" s="170">
        <v>2.6039000000000002E-7</v>
      </c>
      <c r="L2871" s="170"/>
      <c r="M2871" s="183">
        <v>0</v>
      </c>
      <c r="N2871" s="111">
        <v>6.9920099999999996</v>
      </c>
      <c r="O2871">
        <v>7.3699500000000002</v>
      </c>
      <c r="P2871" s="170">
        <v>2.1246000000000001E-10</v>
      </c>
      <c r="Q2871" s="170"/>
      <c r="R2871">
        <v>0</v>
      </c>
      <c r="S2871">
        <v>6.9920099999999996</v>
      </c>
      <c r="T2871">
        <v>7.3699500000000002</v>
      </c>
      <c r="U2871" s="170">
        <v>7.8576000000000001E-5</v>
      </c>
    </row>
    <row r="2872" spans="1:21" x14ac:dyDescent="0.25">
      <c r="A2872">
        <v>0</v>
      </c>
      <c r="B2872" s="170">
        <v>6.9920099999999996</v>
      </c>
      <c r="C2872" s="170">
        <v>7.5589199999999996</v>
      </c>
      <c r="D2872" s="180">
        <v>1.1438999999999999E-11</v>
      </c>
      <c r="F2872">
        <v>0</v>
      </c>
      <c r="G2872" s="170">
        <v>6.9920099999999996</v>
      </c>
      <c r="H2872">
        <v>7.5589199999999996</v>
      </c>
      <c r="I2872" s="170">
        <v>1.9486000000000001E-7</v>
      </c>
      <c r="L2872" s="170"/>
      <c r="M2872" s="183">
        <v>0</v>
      </c>
      <c r="N2872" s="111">
        <v>6.9920099999999996</v>
      </c>
      <c r="O2872">
        <v>7.5589199999999996</v>
      </c>
      <c r="P2872" s="170">
        <v>1.9300999999999999E-10</v>
      </c>
      <c r="Q2872" s="170"/>
      <c r="R2872">
        <v>0</v>
      </c>
      <c r="S2872">
        <v>6.9920099999999996</v>
      </c>
      <c r="T2872">
        <v>7.5589199999999996</v>
      </c>
      <c r="U2872" s="170">
        <v>7.3436000000000006E-5</v>
      </c>
    </row>
    <row r="2873" spans="1:21" x14ac:dyDescent="0.25">
      <c r="A2873">
        <v>0</v>
      </c>
      <c r="B2873" s="170">
        <v>6.9920099999999996</v>
      </c>
      <c r="C2873" s="170">
        <v>7.7478999999999996</v>
      </c>
      <c r="D2873" s="180">
        <v>8.4974999999999993E-12</v>
      </c>
      <c r="F2873">
        <v>0</v>
      </c>
      <c r="G2873" s="170">
        <v>6.9920099999999996</v>
      </c>
      <c r="H2873">
        <v>7.7478999999999996</v>
      </c>
      <c r="I2873" s="170">
        <v>1.4476000000000001E-7</v>
      </c>
      <c r="L2873" s="170"/>
      <c r="M2873" s="183">
        <v>0</v>
      </c>
      <c r="N2873" s="111">
        <v>6.9920099999999996</v>
      </c>
      <c r="O2873">
        <v>7.7478999999999996</v>
      </c>
      <c r="P2873" s="170">
        <v>1.7555E-10</v>
      </c>
      <c r="Q2873" s="170"/>
      <c r="R2873">
        <v>0</v>
      </c>
      <c r="S2873">
        <v>6.9920099999999996</v>
      </c>
      <c r="T2873">
        <v>7.7478999999999996</v>
      </c>
      <c r="U2873" s="170">
        <v>6.8489000000000001E-5</v>
      </c>
    </row>
    <row r="2874" spans="1:21" x14ac:dyDescent="0.25">
      <c r="A2874">
        <v>0</v>
      </c>
      <c r="B2874" s="170">
        <v>6.9920099999999996</v>
      </c>
      <c r="C2874" s="170">
        <v>7.9368699999999999</v>
      </c>
      <c r="D2874" s="180">
        <v>6.2662999999999997E-12</v>
      </c>
      <c r="F2874">
        <v>0</v>
      </c>
      <c r="G2874" s="170">
        <v>6.9920099999999996</v>
      </c>
      <c r="H2874">
        <v>7.9368699999999999</v>
      </c>
      <c r="I2874" s="170">
        <v>1.0675E-7</v>
      </c>
      <c r="L2874" s="170"/>
      <c r="M2874" s="183">
        <v>0</v>
      </c>
      <c r="N2874" s="111">
        <v>6.9920099999999996</v>
      </c>
      <c r="O2874">
        <v>7.9368699999999999</v>
      </c>
      <c r="P2874" s="170">
        <v>1.5982E-10</v>
      </c>
      <c r="Q2874" s="170"/>
      <c r="R2874">
        <v>0</v>
      </c>
      <c r="S2874">
        <v>6.9920099999999996</v>
      </c>
      <c r="T2874">
        <v>7.9368699999999999</v>
      </c>
      <c r="U2874" s="170">
        <v>6.3743000000000003E-5</v>
      </c>
    </row>
    <row r="2875" spans="1:21" x14ac:dyDescent="0.25">
      <c r="A2875">
        <v>0</v>
      </c>
      <c r="B2875" s="170">
        <v>6.9920099999999996</v>
      </c>
      <c r="C2875" s="170">
        <v>8.1258400000000002</v>
      </c>
      <c r="D2875" s="180">
        <v>4.5871999999999997E-12</v>
      </c>
      <c r="F2875">
        <v>0</v>
      </c>
      <c r="G2875" s="170">
        <v>6.9920099999999996</v>
      </c>
      <c r="H2875">
        <v>8.1258400000000002</v>
      </c>
      <c r="I2875" s="170">
        <v>7.8144000000000001E-8</v>
      </c>
      <c r="L2875" s="170"/>
      <c r="M2875" s="183">
        <v>0</v>
      </c>
      <c r="N2875" s="111">
        <v>6.9920099999999996</v>
      </c>
      <c r="O2875">
        <v>8.1258400000000002</v>
      </c>
      <c r="P2875" s="170">
        <v>1.4559000000000001E-10</v>
      </c>
      <c r="Q2875" s="170"/>
      <c r="R2875">
        <v>0</v>
      </c>
      <c r="S2875">
        <v>6.9920099999999996</v>
      </c>
      <c r="T2875">
        <v>8.1258400000000002</v>
      </c>
      <c r="U2875" s="170">
        <v>5.9203999999999998E-5</v>
      </c>
    </row>
    <row r="2876" spans="1:21" x14ac:dyDescent="0.25">
      <c r="A2876">
        <v>0</v>
      </c>
      <c r="B2876" s="170">
        <v>6.9920099999999996</v>
      </c>
      <c r="C2876" s="170">
        <v>8.3148199999999992</v>
      </c>
      <c r="D2876" s="180">
        <v>3.3334999999999999E-12</v>
      </c>
      <c r="F2876">
        <v>0</v>
      </c>
      <c r="G2876" s="170">
        <v>6.9920099999999996</v>
      </c>
      <c r="H2876">
        <v>8.3148199999999992</v>
      </c>
      <c r="I2876" s="170">
        <v>5.6786000000000003E-8</v>
      </c>
      <c r="L2876" s="170"/>
      <c r="M2876" s="183">
        <v>0</v>
      </c>
      <c r="N2876" s="111">
        <v>6.9920099999999996</v>
      </c>
      <c r="O2876">
        <v>8.3148199999999992</v>
      </c>
      <c r="P2876" s="170">
        <v>1.3268E-10</v>
      </c>
      <c r="Q2876" s="170"/>
      <c r="R2876">
        <v>0</v>
      </c>
      <c r="S2876">
        <v>6.9920099999999996</v>
      </c>
      <c r="T2876">
        <v>8.3148199999999992</v>
      </c>
      <c r="U2876" s="170">
        <v>5.4877000000000003E-5</v>
      </c>
    </row>
    <row r="2877" spans="1:21" x14ac:dyDescent="0.25">
      <c r="A2877">
        <v>0</v>
      </c>
      <c r="B2877" s="170">
        <v>6.9920099999999996</v>
      </c>
      <c r="C2877" s="170">
        <v>8.5037900000000004</v>
      </c>
      <c r="D2877" s="180">
        <v>2.4047E-12</v>
      </c>
      <c r="F2877">
        <v>0</v>
      </c>
      <c r="G2877" s="170">
        <v>6.9920099999999996</v>
      </c>
      <c r="H2877">
        <v>8.5037900000000004</v>
      </c>
      <c r="I2877" s="170">
        <v>4.0964000000000002E-8</v>
      </c>
      <c r="L2877" s="170"/>
      <c r="M2877" s="183">
        <v>0</v>
      </c>
      <c r="N2877" s="111">
        <v>6.9920099999999996</v>
      </c>
      <c r="O2877">
        <v>8.5037900000000004</v>
      </c>
      <c r="P2877" s="170">
        <v>1.2094E-10</v>
      </c>
      <c r="Q2877" s="170"/>
      <c r="R2877">
        <v>0</v>
      </c>
      <c r="S2877">
        <v>6.9920099999999996</v>
      </c>
      <c r="T2877">
        <v>8.5037900000000004</v>
      </c>
      <c r="U2877" s="170">
        <v>5.0762E-5</v>
      </c>
    </row>
    <row r="2878" spans="1:21" x14ac:dyDescent="0.25">
      <c r="A2878">
        <v>0</v>
      </c>
      <c r="B2878" s="170">
        <v>6.9920099999999996</v>
      </c>
      <c r="C2878" s="170">
        <v>8.6927599999999998</v>
      </c>
      <c r="D2878" s="180">
        <v>1.7219999999999999E-12</v>
      </c>
      <c r="F2878">
        <v>0</v>
      </c>
      <c r="G2878" s="170">
        <v>6.9920099999999996</v>
      </c>
      <c r="H2878">
        <v>8.6927599999999998</v>
      </c>
      <c r="I2878" s="170">
        <v>2.9334E-8</v>
      </c>
      <c r="L2878" s="170"/>
      <c r="M2878" s="183">
        <v>0</v>
      </c>
      <c r="N2878" s="111">
        <v>6.9920099999999996</v>
      </c>
      <c r="O2878">
        <v>8.6927599999999998</v>
      </c>
      <c r="P2878" s="170">
        <v>1.1023E-10</v>
      </c>
      <c r="Q2878" s="170"/>
      <c r="R2878">
        <v>0</v>
      </c>
      <c r="S2878">
        <v>6.9920099999999996</v>
      </c>
      <c r="T2878">
        <v>8.6927599999999998</v>
      </c>
      <c r="U2878" s="170">
        <v>4.6862E-5</v>
      </c>
    </row>
    <row r="2879" spans="1:21" x14ac:dyDescent="0.25">
      <c r="A2879">
        <v>0</v>
      </c>
      <c r="B2879" s="170">
        <v>6.9920099999999996</v>
      </c>
      <c r="C2879" s="170">
        <v>8.8817400000000006</v>
      </c>
      <c r="D2879" s="180">
        <v>1.2241E-12</v>
      </c>
      <c r="F2879">
        <v>0</v>
      </c>
      <c r="G2879" s="170">
        <v>6.9920099999999996</v>
      </c>
      <c r="H2879">
        <v>8.8817400000000006</v>
      </c>
      <c r="I2879" s="170">
        <v>2.0853000000000002E-8</v>
      </c>
      <c r="L2879" s="170"/>
      <c r="M2879" s="183">
        <v>0</v>
      </c>
      <c r="N2879" s="111">
        <v>6.9920099999999996</v>
      </c>
      <c r="O2879">
        <v>8.8817400000000006</v>
      </c>
      <c r="P2879" s="170">
        <v>1.0043E-10</v>
      </c>
      <c r="Q2879" s="170"/>
      <c r="R2879">
        <v>0</v>
      </c>
      <c r="S2879">
        <v>6.9920099999999996</v>
      </c>
      <c r="T2879">
        <v>8.8817400000000006</v>
      </c>
      <c r="U2879" s="170">
        <v>4.3174999999999999E-5</v>
      </c>
    </row>
    <row r="2880" spans="1:21" x14ac:dyDescent="0.25">
      <c r="A2880">
        <v>0</v>
      </c>
      <c r="B2880" s="170">
        <v>6.9920099999999996</v>
      </c>
      <c r="C2880" s="170">
        <v>9.0707100000000001</v>
      </c>
      <c r="D2880" s="180">
        <v>8.6380000000000001E-13</v>
      </c>
      <c r="F2880">
        <v>0</v>
      </c>
      <c r="G2880" s="170">
        <v>6.9920099999999996</v>
      </c>
      <c r="H2880">
        <v>9.0707100000000001</v>
      </c>
      <c r="I2880" s="170">
        <v>1.4715E-8</v>
      </c>
      <c r="L2880" s="170"/>
      <c r="M2880" s="183">
        <v>0</v>
      </c>
      <c r="N2880" s="111">
        <v>6.9920099999999996</v>
      </c>
      <c r="O2880">
        <v>9.0707100000000001</v>
      </c>
      <c r="P2880" s="170">
        <v>9.1466999999999995E-11</v>
      </c>
      <c r="Q2880" s="170"/>
      <c r="R2880">
        <v>0</v>
      </c>
      <c r="S2880">
        <v>6.9920099999999996</v>
      </c>
      <c r="T2880">
        <v>9.0707100000000001</v>
      </c>
      <c r="U2880" s="170">
        <v>3.9699000000000001E-5</v>
      </c>
    </row>
    <row r="2881" spans="1:21" x14ac:dyDescent="0.25">
      <c r="A2881">
        <v>0</v>
      </c>
      <c r="B2881" s="170">
        <v>6.9920099999999996</v>
      </c>
      <c r="C2881" s="170">
        <v>9.2596799999999995</v>
      </c>
      <c r="D2881" s="180">
        <v>6.0509E-13</v>
      </c>
      <c r="F2881">
        <v>0</v>
      </c>
      <c r="G2881" s="170">
        <v>6.9920099999999996</v>
      </c>
      <c r="H2881">
        <v>9.2596799999999995</v>
      </c>
      <c r="I2881" s="170">
        <v>1.0308E-8</v>
      </c>
      <c r="L2881" s="170"/>
      <c r="M2881" s="183">
        <v>0</v>
      </c>
      <c r="N2881" s="111">
        <v>6.9920099999999996</v>
      </c>
      <c r="O2881">
        <v>9.2596799999999995</v>
      </c>
      <c r="P2881" s="170">
        <v>8.3246000000000001E-11</v>
      </c>
      <c r="Q2881" s="170"/>
      <c r="R2881">
        <v>0</v>
      </c>
      <c r="S2881">
        <v>6.9920099999999996</v>
      </c>
      <c r="T2881">
        <v>9.2596799999999995</v>
      </c>
      <c r="U2881" s="170">
        <v>3.6430999999999997E-5</v>
      </c>
    </row>
    <row r="2882" spans="1:21" x14ac:dyDescent="0.25">
      <c r="A2882">
        <v>0</v>
      </c>
      <c r="B2882" s="170">
        <v>7.1809799999999999</v>
      </c>
      <c r="C2882" s="170">
        <v>-1.8897299999999999</v>
      </c>
      <c r="D2882" s="180">
        <v>2.2199000000000002E-9</v>
      </c>
      <c r="F2882">
        <v>0</v>
      </c>
      <c r="G2882" s="170">
        <v>7.1809799999999999</v>
      </c>
      <c r="H2882">
        <v>-1.8897299999999999</v>
      </c>
      <c r="I2882" s="170">
        <v>3.6353999999999998E-5</v>
      </c>
      <c r="L2882" s="170"/>
      <c r="M2882" s="183">
        <v>0</v>
      </c>
      <c r="N2882" s="111">
        <v>7.1809799999999999</v>
      </c>
      <c r="O2882">
        <v>-1.8897299999999999</v>
      </c>
      <c r="P2882" s="170">
        <v>3.2955E-9</v>
      </c>
      <c r="Q2882" s="170"/>
      <c r="R2882">
        <v>0</v>
      </c>
      <c r="S2882">
        <v>7.1809799999999999</v>
      </c>
      <c r="T2882">
        <v>-1.8897299999999999</v>
      </c>
      <c r="U2882" s="170">
        <v>2.1819E-4</v>
      </c>
    </row>
    <row r="2883" spans="1:21" x14ac:dyDescent="0.25">
      <c r="A2883">
        <v>0</v>
      </c>
      <c r="B2883" s="170">
        <v>7.1809799999999999</v>
      </c>
      <c r="C2883" s="170">
        <v>-1.70075</v>
      </c>
      <c r="D2883" s="180">
        <v>2.3906E-9</v>
      </c>
      <c r="F2883">
        <v>0</v>
      </c>
      <c r="G2883" s="170">
        <v>7.1809799999999999</v>
      </c>
      <c r="H2883">
        <v>-1.70075</v>
      </c>
      <c r="I2883" s="170">
        <v>3.8977000000000003E-5</v>
      </c>
      <c r="L2883" s="170"/>
      <c r="M2883" s="183">
        <v>0</v>
      </c>
      <c r="N2883" s="111">
        <v>7.1809799999999999</v>
      </c>
      <c r="O2883">
        <v>-1.70075</v>
      </c>
      <c r="P2883" s="170">
        <v>3.4983999999999998E-9</v>
      </c>
      <c r="Q2883" s="170"/>
      <c r="R2883">
        <v>0</v>
      </c>
      <c r="S2883">
        <v>7.1809799999999999</v>
      </c>
      <c r="T2883">
        <v>-1.70075</v>
      </c>
      <c r="U2883" s="170">
        <v>2.2055999999999999E-4</v>
      </c>
    </row>
    <row r="2884" spans="1:21" x14ac:dyDescent="0.25">
      <c r="A2884">
        <v>0</v>
      </c>
      <c r="B2884" s="170">
        <v>7.1809799999999999</v>
      </c>
      <c r="C2884" s="170">
        <v>-1.5117799999999999</v>
      </c>
      <c r="D2884" s="180">
        <v>2.5555000000000001E-9</v>
      </c>
      <c r="F2884">
        <v>0</v>
      </c>
      <c r="G2884" s="170">
        <v>7.1809799999999999</v>
      </c>
      <c r="H2884">
        <v>-1.5117799999999999</v>
      </c>
      <c r="I2884" s="170">
        <v>4.1483999999999998E-5</v>
      </c>
      <c r="L2884" s="170"/>
      <c r="M2884" s="183">
        <v>0</v>
      </c>
      <c r="N2884" s="111">
        <v>7.1809799999999999</v>
      </c>
      <c r="O2884">
        <v>-1.5117799999999999</v>
      </c>
      <c r="P2884" s="170">
        <v>3.693E-9</v>
      </c>
      <c r="Q2884" s="170"/>
      <c r="R2884">
        <v>0</v>
      </c>
      <c r="S2884">
        <v>7.1809799999999999</v>
      </c>
      <c r="T2884">
        <v>-1.5117799999999999</v>
      </c>
      <c r="U2884" s="170">
        <v>2.2267000000000001E-4</v>
      </c>
    </row>
    <row r="2885" spans="1:21" x14ac:dyDescent="0.25">
      <c r="A2885">
        <v>0</v>
      </c>
      <c r="B2885" s="170">
        <v>7.1809799999999999</v>
      </c>
      <c r="C2885" s="170">
        <v>-1.32281</v>
      </c>
      <c r="D2885" s="180">
        <v>2.7112999999999999E-9</v>
      </c>
      <c r="F2885">
        <v>0</v>
      </c>
      <c r="G2885" s="170">
        <v>7.1809799999999999</v>
      </c>
      <c r="H2885">
        <v>-1.32281</v>
      </c>
      <c r="I2885" s="170">
        <v>4.3829000000000003E-5</v>
      </c>
      <c r="L2885" s="170"/>
      <c r="M2885" s="183">
        <v>0</v>
      </c>
      <c r="N2885" s="111">
        <v>7.1809799999999999</v>
      </c>
      <c r="O2885">
        <v>-1.32281</v>
      </c>
      <c r="P2885" s="170">
        <v>3.8758999999999998E-9</v>
      </c>
      <c r="Q2885" s="170"/>
      <c r="R2885">
        <v>0</v>
      </c>
      <c r="S2885">
        <v>7.1809799999999999</v>
      </c>
      <c r="T2885">
        <v>-1.32281</v>
      </c>
      <c r="U2885" s="170">
        <v>2.2451E-4</v>
      </c>
    </row>
    <row r="2886" spans="1:21" x14ac:dyDescent="0.25">
      <c r="A2886">
        <v>0</v>
      </c>
      <c r="B2886" s="170">
        <v>7.1809799999999999</v>
      </c>
      <c r="C2886" s="170">
        <v>-1.1338299999999999</v>
      </c>
      <c r="D2886" s="180">
        <v>2.8549000000000001E-9</v>
      </c>
      <c r="F2886">
        <v>0</v>
      </c>
      <c r="G2886" s="170">
        <v>7.1809799999999999</v>
      </c>
      <c r="H2886">
        <v>-1.1338299999999999</v>
      </c>
      <c r="I2886" s="170">
        <v>4.5967999999999998E-5</v>
      </c>
      <c r="L2886" s="170"/>
      <c r="M2886" s="183">
        <v>0</v>
      </c>
      <c r="N2886" s="111">
        <v>7.1809799999999999</v>
      </c>
      <c r="O2886">
        <v>-1.1338299999999999</v>
      </c>
      <c r="P2886" s="170">
        <v>4.0436000000000004E-9</v>
      </c>
      <c r="Q2886" s="170"/>
      <c r="R2886">
        <v>0</v>
      </c>
      <c r="S2886">
        <v>7.1809799999999999</v>
      </c>
      <c r="T2886">
        <v>-1.1338299999999999</v>
      </c>
      <c r="U2886" s="170">
        <v>2.2609999999999999E-4</v>
      </c>
    </row>
    <row r="2887" spans="1:21" x14ac:dyDescent="0.25">
      <c r="A2887">
        <v>0</v>
      </c>
      <c r="B2887" s="170">
        <v>7.1809799999999999</v>
      </c>
      <c r="C2887" s="170">
        <v>-0.94486000000000003</v>
      </c>
      <c r="D2887" s="180">
        <v>2.9829000000000001E-9</v>
      </c>
      <c r="F2887">
        <v>0</v>
      </c>
      <c r="G2887" s="170">
        <v>7.1809799999999999</v>
      </c>
      <c r="H2887">
        <v>-0.94486000000000003</v>
      </c>
      <c r="I2887" s="170">
        <v>4.7859999999999999E-5</v>
      </c>
      <c r="L2887" s="170"/>
      <c r="M2887" s="183">
        <v>0</v>
      </c>
      <c r="N2887" s="111">
        <v>7.1809799999999999</v>
      </c>
      <c r="O2887">
        <v>-0.94486000000000003</v>
      </c>
      <c r="P2887" s="170">
        <v>4.1925999999999998E-9</v>
      </c>
      <c r="Q2887" s="170"/>
      <c r="R2887">
        <v>0</v>
      </c>
      <c r="S2887">
        <v>7.1809799999999999</v>
      </c>
      <c r="T2887">
        <v>-0.94486000000000003</v>
      </c>
      <c r="U2887" s="170">
        <v>2.2744E-4</v>
      </c>
    </row>
    <row r="2888" spans="1:21" x14ac:dyDescent="0.25">
      <c r="A2888">
        <v>0</v>
      </c>
      <c r="B2888" s="170">
        <v>7.1809799999999999</v>
      </c>
      <c r="C2888" s="170">
        <v>-0.75588999999999995</v>
      </c>
      <c r="D2888" s="180">
        <v>3.0924000000000002E-9</v>
      </c>
      <c r="F2888">
        <v>0</v>
      </c>
      <c r="G2888" s="170">
        <v>7.1809799999999999</v>
      </c>
      <c r="H2888">
        <v>-0.75588999999999995</v>
      </c>
      <c r="I2888" s="170">
        <v>4.9465000000000002E-5</v>
      </c>
      <c r="L2888" s="170"/>
      <c r="M2888" s="183">
        <v>0</v>
      </c>
      <c r="N2888" s="111">
        <v>7.1809799999999999</v>
      </c>
      <c r="O2888">
        <v>-0.75588999999999995</v>
      </c>
      <c r="P2888" s="170">
        <v>4.3195999999999998E-9</v>
      </c>
      <c r="Q2888" s="170"/>
      <c r="R2888">
        <v>0</v>
      </c>
      <c r="S2888">
        <v>7.1809799999999999</v>
      </c>
      <c r="T2888">
        <v>-0.75588999999999995</v>
      </c>
      <c r="U2888" s="170">
        <v>2.2853000000000001E-4</v>
      </c>
    </row>
    <row r="2889" spans="1:21" x14ac:dyDescent="0.25">
      <c r="A2889">
        <v>0</v>
      </c>
      <c r="B2889" s="170">
        <v>7.1809799999999999</v>
      </c>
      <c r="C2889" s="170">
        <v>-0.56691999999999998</v>
      </c>
      <c r="D2889" s="180">
        <v>3.1807E-9</v>
      </c>
      <c r="F2889">
        <v>0</v>
      </c>
      <c r="G2889" s="170">
        <v>7.1809799999999999</v>
      </c>
      <c r="H2889">
        <v>-0.56691999999999998</v>
      </c>
      <c r="I2889" s="170">
        <v>5.0751000000000002E-5</v>
      </c>
      <c r="L2889" s="170"/>
      <c r="M2889" s="183">
        <v>0</v>
      </c>
      <c r="N2889" s="111">
        <v>7.1809799999999999</v>
      </c>
      <c r="O2889">
        <v>-0.56691999999999998</v>
      </c>
      <c r="P2889" s="170">
        <v>4.4215999999999997E-9</v>
      </c>
      <c r="Q2889" s="170"/>
      <c r="R2889">
        <v>0</v>
      </c>
      <c r="S2889">
        <v>7.1809799999999999</v>
      </c>
      <c r="T2889">
        <v>-0.56691999999999998</v>
      </c>
      <c r="U2889" s="170">
        <v>2.2937000000000001E-4</v>
      </c>
    </row>
    <row r="2890" spans="1:21" x14ac:dyDescent="0.25">
      <c r="A2890">
        <v>0</v>
      </c>
      <c r="B2890" s="170">
        <v>7.1809799999999999</v>
      </c>
      <c r="C2890" s="170">
        <v>-0.37794</v>
      </c>
      <c r="D2890" s="180">
        <v>3.2455E-9</v>
      </c>
      <c r="F2890">
        <v>0</v>
      </c>
      <c r="G2890" s="170">
        <v>7.1809799999999999</v>
      </c>
      <c r="H2890">
        <v>-0.37794</v>
      </c>
      <c r="I2890" s="170">
        <v>5.1690000000000001E-5</v>
      </c>
      <c r="L2890" s="170"/>
      <c r="M2890" s="183">
        <v>0</v>
      </c>
      <c r="N2890" s="111">
        <v>7.1809799999999999</v>
      </c>
      <c r="O2890">
        <v>-0.37794</v>
      </c>
      <c r="P2890" s="170">
        <v>4.4964000000000003E-9</v>
      </c>
      <c r="Q2890" s="170"/>
      <c r="R2890">
        <v>0</v>
      </c>
      <c r="S2890">
        <v>7.1809799999999999</v>
      </c>
      <c r="T2890">
        <v>-0.37794</v>
      </c>
      <c r="U2890" s="170">
        <v>2.2997E-4</v>
      </c>
    </row>
    <row r="2891" spans="1:21" x14ac:dyDescent="0.25">
      <c r="A2891">
        <v>0</v>
      </c>
      <c r="B2891" s="170">
        <v>7.1809799999999999</v>
      </c>
      <c r="C2891" s="170">
        <v>-0.18897</v>
      </c>
      <c r="D2891" s="180">
        <v>3.2851000000000002E-9</v>
      </c>
      <c r="F2891">
        <v>0</v>
      </c>
      <c r="G2891" s="170">
        <v>7.1809799999999999</v>
      </c>
      <c r="H2891">
        <v>-0.18897</v>
      </c>
      <c r="I2891" s="170">
        <v>5.2261E-5</v>
      </c>
      <c r="L2891" s="170"/>
      <c r="M2891" s="183">
        <v>0</v>
      </c>
      <c r="N2891" s="111">
        <v>7.1809799999999999</v>
      </c>
      <c r="O2891">
        <v>-0.18897</v>
      </c>
      <c r="P2891" s="170">
        <v>4.5420000000000002E-9</v>
      </c>
      <c r="Q2891" s="170"/>
      <c r="R2891">
        <v>0</v>
      </c>
      <c r="S2891">
        <v>7.1809799999999999</v>
      </c>
      <c r="T2891">
        <v>-0.18897</v>
      </c>
      <c r="U2891" s="170">
        <v>2.3033E-4</v>
      </c>
    </row>
    <row r="2892" spans="1:21" x14ac:dyDescent="0.25">
      <c r="A2892">
        <v>0</v>
      </c>
      <c r="B2892" s="170">
        <v>7.1809799999999999</v>
      </c>
      <c r="C2892" s="170">
        <v>0</v>
      </c>
      <c r="D2892" s="180">
        <v>3.2984000000000001E-9</v>
      </c>
      <c r="F2892">
        <v>0</v>
      </c>
      <c r="G2892" s="170">
        <v>7.1809799999999999</v>
      </c>
      <c r="H2892">
        <v>0</v>
      </c>
      <c r="I2892" s="170">
        <v>5.2453000000000001E-5</v>
      </c>
      <c r="L2892" s="170"/>
      <c r="M2892" s="183">
        <v>0</v>
      </c>
      <c r="N2892" s="111">
        <v>7.1809799999999999</v>
      </c>
      <c r="O2892">
        <v>0</v>
      </c>
      <c r="P2892" s="170">
        <v>4.5574E-9</v>
      </c>
      <c r="Q2892" s="170"/>
      <c r="R2892">
        <v>0</v>
      </c>
      <c r="S2892">
        <v>7.1809799999999999</v>
      </c>
      <c r="T2892">
        <v>0</v>
      </c>
      <c r="U2892" s="170">
        <v>2.3044999999999999E-4</v>
      </c>
    </row>
    <row r="2893" spans="1:21" x14ac:dyDescent="0.25">
      <c r="A2893">
        <v>0</v>
      </c>
      <c r="B2893" s="170">
        <v>7.1809799999999999</v>
      </c>
      <c r="C2893" s="170">
        <v>0.18898000000000001</v>
      </c>
      <c r="D2893" s="180">
        <v>3.2851000000000002E-9</v>
      </c>
      <c r="F2893">
        <v>0</v>
      </c>
      <c r="G2893" s="170">
        <v>7.1809799999999999</v>
      </c>
      <c r="H2893">
        <v>0.18898000000000001</v>
      </c>
      <c r="I2893" s="170">
        <v>5.2261E-5</v>
      </c>
      <c r="L2893" s="170"/>
      <c r="M2893" s="183">
        <v>0</v>
      </c>
      <c r="N2893" s="111">
        <v>7.1809799999999999</v>
      </c>
      <c r="O2893">
        <v>0.18898000000000001</v>
      </c>
      <c r="P2893" s="170">
        <v>4.5420000000000002E-9</v>
      </c>
      <c r="Q2893" s="170"/>
      <c r="R2893">
        <v>0</v>
      </c>
      <c r="S2893">
        <v>7.1809799999999999</v>
      </c>
      <c r="T2893">
        <v>0.18898000000000001</v>
      </c>
      <c r="U2893" s="170">
        <v>2.3033E-4</v>
      </c>
    </row>
    <row r="2894" spans="1:21" x14ac:dyDescent="0.25">
      <c r="A2894">
        <v>0</v>
      </c>
      <c r="B2894" s="170">
        <v>7.1809799999999999</v>
      </c>
      <c r="C2894" s="170">
        <v>0.37795000000000001</v>
      </c>
      <c r="D2894" s="180">
        <v>3.2455E-9</v>
      </c>
      <c r="F2894">
        <v>0</v>
      </c>
      <c r="G2894" s="170">
        <v>7.1809799999999999</v>
      </c>
      <c r="H2894">
        <v>0.37795000000000001</v>
      </c>
      <c r="I2894" s="170">
        <v>5.1690000000000001E-5</v>
      </c>
      <c r="L2894" s="170"/>
      <c r="M2894" s="183">
        <v>0</v>
      </c>
      <c r="N2894" s="111">
        <v>7.1809799999999999</v>
      </c>
      <c r="O2894">
        <v>0.37795000000000001</v>
      </c>
      <c r="P2894" s="170">
        <v>4.4964000000000003E-9</v>
      </c>
      <c r="Q2894" s="170"/>
      <c r="R2894">
        <v>0</v>
      </c>
      <c r="S2894">
        <v>7.1809799999999999</v>
      </c>
      <c r="T2894">
        <v>0.37795000000000001</v>
      </c>
      <c r="U2894" s="170">
        <v>2.2997E-4</v>
      </c>
    </row>
    <row r="2895" spans="1:21" x14ac:dyDescent="0.25">
      <c r="A2895">
        <v>0</v>
      </c>
      <c r="B2895" s="170">
        <v>7.1809799999999999</v>
      </c>
      <c r="C2895" s="170">
        <v>0.56691999999999998</v>
      </c>
      <c r="D2895" s="180">
        <v>3.1807E-9</v>
      </c>
      <c r="F2895">
        <v>0</v>
      </c>
      <c r="G2895" s="170">
        <v>7.1809799999999999</v>
      </c>
      <c r="H2895">
        <v>0.56691999999999998</v>
      </c>
      <c r="I2895" s="170">
        <v>5.0751000000000002E-5</v>
      </c>
      <c r="L2895" s="170"/>
      <c r="M2895" s="183">
        <v>0</v>
      </c>
      <c r="N2895" s="111">
        <v>7.1809799999999999</v>
      </c>
      <c r="O2895">
        <v>0.56691999999999998</v>
      </c>
      <c r="P2895" s="170">
        <v>4.4215999999999997E-9</v>
      </c>
      <c r="Q2895" s="170"/>
      <c r="R2895">
        <v>0</v>
      </c>
      <c r="S2895">
        <v>7.1809799999999999</v>
      </c>
      <c r="T2895">
        <v>0.56691999999999998</v>
      </c>
      <c r="U2895" s="170">
        <v>2.2937000000000001E-4</v>
      </c>
    </row>
    <row r="2896" spans="1:21" x14ac:dyDescent="0.25">
      <c r="A2896">
        <v>0</v>
      </c>
      <c r="B2896" s="170">
        <v>7.1809799999999999</v>
      </c>
      <c r="C2896" s="170">
        <v>0.75590000000000002</v>
      </c>
      <c r="D2896" s="180">
        <v>3.0924000000000002E-9</v>
      </c>
      <c r="F2896">
        <v>0</v>
      </c>
      <c r="G2896" s="170">
        <v>7.1809799999999999</v>
      </c>
      <c r="H2896">
        <v>0.75590000000000002</v>
      </c>
      <c r="I2896" s="170">
        <v>4.9465000000000002E-5</v>
      </c>
      <c r="L2896" s="170"/>
      <c r="M2896" s="183">
        <v>0</v>
      </c>
      <c r="N2896" s="111">
        <v>7.1809799999999999</v>
      </c>
      <c r="O2896">
        <v>0.75590000000000002</v>
      </c>
      <c r="P2896" s="170">
        <v>4.3195999999999998E-9</v>
      </c>
      <c r="Q2896" s="170"/>
      <c r="R2896">
        <v>0</v>
      </c>
      <c r="S2896">
        <v>7.1809799999999999</v>
      </c>
      <c r="T2896">
        <v>0.75590000000000002</v>
      </c>
      <c r="U2896" s="170">
        <v>2.2853000000000001E-4</v>
      </c>
    </row>
    <row r="2897" spans="1:21" x14ac:dyDescent="0.25">
      <c r="A2897">
        <v>0</v>
      </c>
      <c r="B2897" s="170">
        <v>7.1809799999999999</v>
      </c>
      <c r="C2897" s="170">
        <v>0.94486999999999999</v>
      </c>
      <c r="D2897" s="180">
        <v>2.9829000000000001E-9</v>
      </c>
      <c r="F2897">
        <v>0</v>
      </c>
      <c r="G2897" s="170">
        <v>7.1809799999999999</v>
      </c>
      <c r="H2897">
        <v>0.94486999999999999</v>
      </c>
      <c r="I2897" s="170">
        <v>4.7859999999999999E-5</v>
      </c>
      <c r="L2897" s="170"/>
      <c r="M2897" s="183">
        <v>0</v>
      </c>
      <c r="N2897" s="111">
        <v>7.1809799999999999</v>
      </c>
      <c r="O2897">
        <v>0.94486999999999999</v>
      </c>
      <c r="P2897" s="170">
        <v>4.1925999999999998E-9</v>
      </c>
      <c r="Q2897" s="170"/>
      <c r="R2897">
        <v>0</v>
      </c>
      <c r="S2897">
        <v>7.1809799999999999</v>
      </c>
      <c r="T2897">
        <v>0.94486999999999999</v>
      </c>
      <c r="U2897" s="170">
        <v>2.2744E-4</v>
      </c>
    </row>
    <row r="2898" spans="1:21" x14ac:dyDescent="0.25">
      <c r="A2898">
        <v>0</v>
      </c>
      <c r="B2898" s="170">
        <v>7.1809799999999999</v>
      </c>
      <c r="C2898" s="170">
        <v>1.13384</v>
      </c>
      <c r="D2898" s="180">
        <v>2.8549000000000001E-9</v>
      </c>
      <c r="F2898">
        <v>0</v>
      </c>
      <c r="G2898" s="170">
        <v>7.1809799999999999</v>
      </c>
      <c r="H2898">
        <v>1.13384</v>
      </c>
      <c r="I2898" s="170">
        <v>4.5967999999999998E-5</v>
      </c>
      <c r="L2898" s="170"/>
      <c r="M2898" s="183">
        <v>0</v>
      </c>
      <c r="N2898" s="111">
        <v>7.1809799999999999</v>
      </c>
      <c r="O2898">
        <v>1.13384</v>
      </c>
      <c r="P2898" s="170">
        <v>4.0436000000000004E-9</v>
      </c>
      <c r="Q2898" s="170"/>
      <c r="R2898">
        <v>0</v>
      </c>
      <c r="S2898">
        <v>7.1809799999999999</v>
      </c>
      <c r="T2898">
        <v>1.13384</v>
      </c>
      <c r="U2898" s="170">
        <v>2.2609999999999999E-4</v>
      </c>
    </row>
    <row r="2899" spans="1:21" x14ac:dyDescent="0.25">
      <c r="A2899">
        <v>0</v>
      </c>
      <c r="B2899" s="170">
        <v>7.1809799999999999</v>
      </c>
      <c r="C2899" s="170">
        <v>1.32281</v>
      </c>
      <c r="D2899" s="180">
        <v>2.7112999999999999E-9</v>
      </c>
      <c r="F2899">
        <v>0</v>
      </c>
      <c r="G2899" s="170">
        <v>7.1809799999999999</v>
      </c>
      <c r="H2899">
        <v>1.32281</v>
      </c>
      <c r="I2899" s="170">
        <v>4.3829000000000003E-5</v>
      </c>
      <c r="L2899" s="170"/>
      <c r="M2899" s="183">
        <v>0</v>
      </c>
      <c r="N2899" s="111">
        <v>7.1809799999999999</v>
      </c>
      <c r="O2899">
        <v>1.32281</v>
      </c>
      <c r="P2899" s="170">
        <v>3.8758999999999998E-9</v>
      </c>
      <c r="Q2899" s="170"/>
      <c r="R2899">
        <v>0</v>
      </c>
      <c r="S2899">
        <v>7.1809799999999999</v>
      </c>
      <c r="T2899">
        <v>1.32281</v>
      </c>
      <c r="U2899" s="170">
        <v>2.2451E-4</v>
      </c>
    </row>
    <row r="2900" spans="1:21" x14ac:dyDescent="0.25">
      <c r="A2900">
        <v>0</v>
      </c>
      <c r="B2900" s="170">
        <v>7.1809799999999999</v>
      </c>
      <c r="C2900" s="170">
        <v>1.51179</v>
      </c>
      <c r="D2900" s="180">
        <v>2.5555000000000001E-9</v>
      </c>
      <c r="F2900">
        <v>0</v>
      </c>
      <c r="G2900" s="170">
        <v>7.1809799999999999</v>
      </c>
      <c r="H2900">
        <v>1.51179</v>
      </c>
      <c r="I2900" s="170">
        <v>4.1483999999999998E-5</v>
      </c>
      <c r="L2900" s="170"/>
      <c r="M2900" s="183">
        <v>0</v>
      </c>
      <c r="N2900" s="111">
        <v>7.1809799999999999</v>
      </c>
      <c r="O2900">
        <v>1.51179</v>
      </c>
      <c r="P2900" s="170">
        <v>3.693E-9</v>
      </c>
      <c r="Q2900" s="170"/>
      <c r="R2900">
        <v>0</v>
      </c>
      <c r="S2900">
        <v>7.1809799999999999</v>
      </c>
      <c r="T2900">
        <v>1.51179</v>
      </c>
      <c r="U2900" s="170">
        <v>2.2267000000000001E-4</v>
      </c>
    </row>
    <row r="2901" spans="1:21" x14ac:dyDescent="0.25">
      <c r="A2901">
        <v>0</v>
      </c>
      <c r="B2901" s="170">
        <v>7.1809799999999999</v>
      </c>
      <c r="C2901" s="170">
        <v>1.70076</v>
      </c>
      <c r="D2901" s="180">
        <v>2.3906E-9</v>
      </c>
      <c r="F2901">
        <v>0</v>
      </c>
      <c r="G2901" s="170">
        <v>7.1809799999999999</v>
      </c>
      <c r="H2901">
        <v>1.70076</v>
      </c>
      <c r="I2901" s="170">
        <v>3.8977000000000003E-5</v>
      </c>
      <c r="L2901" s="170"/>
      <c r="M2901" s="183">
        <v>0</v>
      </c>
      <c r="N2901" s="111">
        <v>7.1809799999999999</v>
      </c>
      <c r="O2901">
        <v>1.70076</v>
      </c>
      <c r="P2901" s="170">
        <v>3.4983999999999998E-9</v>
      </c>
      <c r="Q2901" s="170"/>
      <c r="R2901">
        <v>0</v>
      </c>
      <c r="S2901">
        <v>7.1809799999999999</v>
      </c>
      <c r="T2901">
        <v>1.70076</v>
      </c>
      <c r="U2901" s="170">
        <v>2.2055999999999999E-4</v>
      </c>
    </row>
    <row r="2902" spans="1:21" x14ac:dyDescent="0.25">
      <c r="A2902">
        <v>0</v>
      </c>
      <c r="B2902" s="170">
        <v>7.1809799999999999</v>
      </c>
      <c r="C2902" s="170">
        <v>1.8897299999999999</v>
      </c>
      <c r="D2902" s="180">
        <v>2.2199000000000002E-9</v>
      </c>
      <c r="F2902">
        <v>0</v>
      </c>
      <c r="G2902" s="170">
        <v>7.1809799999999999</v>
      </c>
      <c r="H2902">
        <v>1.8897299999999999</v>
      </c>
      <c r="I2902" s="170">
        <v>3.6353999999999998E-5</v>
      </c>
      <c r="L2902" s="170"/>
      <c r="M2902" s="183">
        <v>0</v>
      </c>
      <c r="N2902" s="111">
        <v>7.1809799999999999</v>
      </c>
      <c r="O2902">
        <v>1.8897299999999999</v>
      </c>
      <c r="P2902" s="170">
        <v>3.2955E-9</v>
      </c>
      <c r="Q2902" s="170"/>
      <c r="R2902">
        <v>0</v>
      </c>
      <c r="S2902">
        <v>7.1809799999999999</v>
      </c>
      <c r="T2902">
        <v>1.8897299999999999</v>
      </c>
      <c r="U2902" s="170">
        <v>2.1819E-4</v>
      </c>
    </row>
    <row r="2903" spans="1:21" x14ac:dyDescent="0.25">
      <c r="A2903">
        <v>0</v>
      </c>
      <c r="B2903" s="170">
        <v>7.1809799999999999</v>
      </c>
      <c r="C2903" s="170">
        <v>2.0787100000000001</v>
      </c>
      <c r="D2903" s="180">
        <v>2.0463999999999999E-9</v>
      </c>
      <c r="F2903">
        <v>0</v>
      </c>
      <c r="G2903" s="170">
        <v>7.1809799999999999</v>
      </c>
      <c r="H2903">
        <v>2.0787100000000001</v>
      </c>
      <c r="I2903" s="170">
        <v>3.3658999999999997E-5</v>
      </c>
      <c r="L2903" s="170"/>
      <c r="M2903" s="183">
        <v>0</v>
      </c>
      <c r="N2903" s="111">
        <v>7.1809799999999999</v>
      </c>
      <c r="O2903">
        <v>2.0787100000000001</v>
      </c>
      <c r="P2903" s="170">
        <v>3.0878E-9</v>
      </c>
      <c r="Q2903" s="170"/>
      <c r="R2903">
        <v>0</v>
      </c>
      <c r="S2903">
        <v>7.1809799999999999</v>
      </c>
      <c r="T2903">
        <v>2.0787100000000001</v>
      </c>
      <c r="U2903" s="170">
        <v>2.1556E-4</v>
      </c>
    </row>
    <row r="2904" spans="1:21" x14ac:dyDescent="0.25">
      <c r="A2904">
        <v>0</v>
      </c>
      <c r="B2904" s="170">
        <v>7.1809799999999999</v>
      </c>
      <c r="C2904" s="170">
        <v>2.2676799999999999</v>
      </c>
      <c r="D2904" s="180">
        <v>1.8729E-9</v>
      </c>
      <c r="F2904">
        <v>0</v>
      </c>
      <c r="G2904" s="170">
        <v>7.1809799999999999</v>
      </c>
      <c r="H2904">
        <v>2.2676799999999999</v>
      </c>
      <c r="I2904" s="170">
        <v>3.0936000000000003E-5</v>
      </c>
      <c r="L2904" s="170"/>
      <c r="M2904" s="183">
        <v>0</v>
      </c>
      <c r="N2904" s="111">
        <v>7.1809799999999999</v>
      </c>
      <c r="O2904">
        <v>2.2676799999999999</v>
      </c>
      <c r="P2904" s="170">
        <v>2.8784999999999999E-9</v>
      </c>
      <c r="Q2904" s="170"/>
      <c r="R2904">
        <v>0</v>
      </c>
      <c r="S2904">
        <v>7.1809799999999999</v>
      </c>
      <c r="T2904">
        <v>2.2676799999999999</v>
      </c>
      <c r="U2904" s="170">
        <v>2.1264999999999999E-4</v>
      </c>
    </row>
    <row r="2905" spans="1:21" x14ac:dyDescent="0.25">
      <c r="A2905">
        <v>0</v>
      </c>
      <c r="B2905" s="170">
        <v>7.1809799999999999</v>
      </c>
      <c r="C2905" s="170">
        <v>2.4566499999999998</v>
      </c>
      <c r="D2905" s="180">
        <v>1.7019999999999999E-9</v>
      </c>
      <c r="F2905">
        <v>0</v>
      </c>
      <c r="G2905" s="170">
        <v>7.1809799999999999</v>
      </c>
      <c r="H2905">
        <v>2.4566499999999998</v>
      </c>
      <c r="I2905" s="170">
        <v>2.8226E-5</v>
      </c>
      <c r="L2905" s="170"/>
      <c r="M2905" s="183">
        <v>0</v>
      </c>
      <c r="N2905" s="111">
        <v>7.1809799999999999</v>
      </c>
      <c r="O2905">
        <v>2.4566499999999998</v>
      </c>
      <c r="P2905" s="170">
        <v>2.6702000000000001E-9</v>
      </c>
      <c r="Q2905" s="170"/>
      <c r="R2905">
        <v>0</v>
      </c>
      <c r="S2905">
        <v>7.1809799999999999</v>
      </c>
      <c r="T2905">
        <v>2.4566499999999998</v>
      </c>
      <c r="U2905" s="170">
        <v>2.0949E-4</v>
      </c>
    </row>
    <row r="2906" spans="1:21" x14ac:dyDescent="0.25">
      <c r="A2906">
        <v>0</v>
      </c>
      <c r="B2906" s="170">
        <v>7.1809799999999999</v>
      </c>
      <c r="C2906" s="170">
        <v>2.6456300000000001</v>
      </c>
      <c r="D2906" s="180">
        <v>1.5357E-9</v>
      </c>
      <c r="F2906">
        <v>0</v>
      </c>
      <c r="G2906" s="170">
        <v>7.1809799999999999</v>
      </c>
      <c r="H2906">
        <v>2.6456300000000001</v>
      </c>
      <c r="I2906" s="170">
        <v>2.5564000000000001E-5</v>
      </c>
      <c r="L2906" s="170"/>
      <c r="M2906" s="183">
        <v>0</v>
      </c>
      <c r="N2906" s="111">
        <v>7.1809799999999999</v>
      </c>
      <c r="O2906">
        <v>2.6456300000000001</v>
      </c>
      <c r="P2906" s="170">
        <v>2.4654999999999998E-9</v>
      </c>
      <c r="Q2906" s="170"/>
      <c r="R2906">
        <v>0</v>
      </c>
      <c r="S2906">
        <v>7.1809799999999999</v>
      </c>
      <c r="T2906">
        <v>2.6456300000000001</v>
      </c>
      <c r="U2906" s="170">
        <v>2.0604999999999999E-4</v>
      </c>
    </row>
    <row r="2907" spans="1:21" x14ac:dyDescent="0.25">
      <c r="A2907">
        <v>0</v>
      </c>
      <c r="B2907" s="170">
        <v>7.1809799999999999</v>
      </c>
      <c r="C2907" s="170">
        <v>2.8346</v>
      </c>
      <c r="D2907" s="180">
        <v>1.376E-9</v>
      </c>
      <c r="F2907">
        <v>0</v>
      </c>
      <c r="G2907" s="170">
        <v>7.1809799999999999</v>
      </c>
      <c r="H2907">
        <v>2.8346</v>
      </c>
      <c r="I2907" s="170">
        <v>2.2983999999999999E-5</v>
      </c>
      <c r="L2907" s="170"/>
      <c r="M2907" s="183">
        <v>0</v>
      </c>
      <c r="N2907" s="111">
        <v>7.1809799999999999</v>
      </c>
      <c r="O2907">
        <v>2.8346</v>
      </c>
      <c r="P2907" s="170">
        <v>2.2666E-9</v>
      </c>
      <c r="Q2907" s="170"/>
      <c r="R2907">
        <v>0</v>
      </c>
      <c r="S2907">
        <v>7.1809799999999999</v>
      </c>
      <c r="T2907">
        <v>2.8346</v>
      </c>
      <c r="U2907" s="170">
        <v>2.0235000000000001E-4</v>
      </c>
    </row>
    <row r="2908" spans="1:21" x14ac:dyDescent="0.25">
      <c r="A2908">
        <v>0</v>
      </c>
      <c r="B2908" s="170">
        <v>7.1809799999999999</v>
      </c>
      <c r="C2908" s="170">
        <v>3.0235699999999999</v>
      </c>
      <c r="D2908" s="180">
        <v>1.2242E-9</v>
      </c>
      <c r="F2908">
        <v>0</v>
      </c>
      <c r="G2908" s="170">
        <v>7.1809799999999999</v>
      </c>
      <c r="H2908">
        <v>3.0235699999999999</v>
      </c>
      <c r="I2908" s="170">
        <v>2.0514E-5</v>
      </c>
      <c r="L2908" s="170"/>
      <c r="M2908" s="183">
        <v>0</v>
      </c>
      <c r="N2908" s="111">
        <v>7.1809799999999999</v>
      </c>
      <c r="O2908">
        <v>3.0235699999999999</v>
      </c>
      <c r="P2908" s="170">
        <v>2.0752E-9</v>
      </c>
      <c r="Q2908" s="170"/>
      <c r="R2908">
        <v>0</v>
      </c>
      <c r="S2908">
        <v>7.1809799999999999</v>
      </c>
      <c r="T2908">
        <v>3.0235699999999999</v>
      </c>
      <c r="U2908" s="170">
        <v>1.984E-4</v>
      </c>
    </row>
    <row r="2909" spans="1:21" x14ac:dyDescent="0.25">
      <c r="A2909">
        <v>0</v>
      </c>
      <c r="B2909" s="170">
        <v>7.1809799999999999</v>
      </c>
      <c r="C2909" s="170">
        <v>3.2125400000000002</v>
      </c>
      <c r="D2909" s="180">
        <v>1.0816000000000001E-9</v>
      </c>
      <c r="F2909">
        <v>0</v>
      </c>
      <c r="G2909" s="170">
        <v>7.1809799999999999</v>
      </c>
      <c r="H2909">
        <v>3.2125400000000002</v>
      </c>
      <c r="I2909" s="170">
        <v>1.8175000000000001E-5</v>
      </c>
      <c r="L2909" s="170"/>
      <c r="M2909" s="183">
        <v>0</v>
      </c>
      <c r="N2909" s="111">
        <v>7.1809799999999999</v>
      </c>
      <c r="O2909">
        <v>3.2125400000000002</v>
      </c>
      <c r="P2909" s="170">
        <v>1.8926999999999999E-9</v>
      </c>
      <c r="Q2909" s="170"/>
      <c r="R2909">
        <v>0</v>
      </c>
      <c r="S2909">
        <v>7.1809799999999999</v>
      </c>
      <c r="T2909">
        <v>3.2125400000000002</v>
      </c>
      <c r="U2909" s="170">
        <v>1.942E-4</v>
      </c>
    </row>
    <row r="2910" spans="1:21" x14ac:dyDescent="0.25">
      <c r="A2910">
        <v>0</v>
      </c>
      <c r="B2910" s="170">
        <v>7.1809799999999999</v>
      </c>
      <c r="C2910" s="170">
        <v>3.4015200000000001</v>
      </c>
      <c r="D2910" s="180">
        <v>9.4894999999999991E-10</v>
      </c>
      <c r="F2910">
        <v>0</v>
      </c>
      <c r="G2910" s="170">
        <v>7.1809799999999999</v>
      </c>
      <c r="H2910">
        <v>3.4015200000000001</v>
      </c>
      <c r="I2910" s="170">
        <v>1.5985E-5</v>
      </c>
      <c r="L2910" s="170"/>
      <c r="M2910" s="183">
        <v>0</v>
      </c>
      <c r="N2910" s="111">
        <v>7.1809799999999999</v>
      </c>
      <c r="O2910">
        <v>3.4015200000000001</v>
      </c>
      <c r="P2910" s="170">
        <v>1.7201999999999999E-9</v>
      </c>
      <c r="Q2910" s="170"/>
      <c r="R2910">
        <v>0</v>
      </c>
      <c r="S2910">
        <v>7.1809799999999999</v>
      </c>
      <c r="T2910">
        <v>3.4015200000000001</v>
      </c>
      <c r="U2910" s="170">
        <v>1.8975E-4</v>
      </c>
    </row>
    <row r="2911" spans="1:21" x14ac:dyDescent="0.25">
      <c r="A2911">
        <v>0</v>
      </c>
      <c r="B2911" s="170">
        <v>7.1809799999999999</v>
      </c>
      <c r="C2911" s="170">
        <v>3.59049</v>
      </c>
      <c r="D2911" s="180">
        <v>8.2673999999999998E-10</v>
      </c>
      <c r="F2911">
        <v>0</v>
      </c>
      <c r="G2911" s="170">
        <v>7.1809799999999999</v>
      </c>
      <c r="H2911">
        <v>3.59049</v>
      </c>
      <c r="I2911" s="170">
        <v>1.3956E-5</v>
      </c>
      <c r="L2911" s="170"/>
      <c r="M2911" s="183">
        <v>0</v>
      </c>
      <c r="N2911" s="111">
        <v>7.1809799999999999</v>
      </c>
      <c r="O2911">
        <v>3.59049</v>
      </c>
      <c r="P2911" s="170">
        <v>1.5584999999999999E-9</v>
      </c>
      <c r="Q2911" s="170"/>
      <c r="R2911">
        <v>0</v>
      </c>
      <c r="S2911">
        <v>7.1809799999999999</v>
      </c>
      <c r="T2911">
        <v>3.59049</v>
      </c>
      <c r="U2911" s="170">
        <v>1.8508000000000001E-4</v>
      </c>
    </row>
    <row r="2912" spans="1:21" x14ac:dyDescent="0.25">
      <c r="A2912">
        <v>0</v>
      </c>
      <c r="B2912" s="170">
        <v>7.1809799999999999</v>
      </c>
      <c r="C2912" s="170">
        <v>3.7794599999999998</v>
      </c>
      <c r="D2912" s="180">
        <v>7.1522000000000004E-10</v>
      </c>
      <c r="F2912">
        <v>0</v>
      </c>
      <c r="G2912" s="170">
        <v>7.1809799999999999</v>
      </c>
      <c r="H2912">
        <v>3.7794599999999998</v>
      </c>
      <c r="I2912" s="170">
        <v>1.2095E-5</v>
      </c>
      <c r="L2912" s="170"/>
      <c r="M2912" s="183">
        <v>0</v>
      </c>
      <c r="N2912" s="111">
        <v>7.1809799999999999</v>
      </c>
      <c r="O2912">
        <v>3.7794599999999998</v>
      </c>
      <c r="P2912" s="170">
        <v>1.4080000000000001E-9</v>
      </c>
      <c r="Q2912" s="170"/>
      <c r="R2912">
        <v>0</v>
      </c>
      <c r="S2912">
        <v>7.1809799999999999</v>
      </c>
      <c r="T2912">
        <v>3.7794599999999998</v>
      </c>
      <c r="U2912" s="170">
        <v>1.8018999999999999E-4</v>
      </c>
    </row>
    <row r="2913" spans="1:21" x14ac:dyDescent="0.25">
      <c r="A2913">
        <v>0</v>
      </c>
      <c r="B2913" s="170">
        <v>7.1809799999999999</v>
      </c>
      <c r="C2913" s="170">
        <v>3.9684400000000002</v>
      </c>
      <c r="D2913" s="180">
        <v>6.1439999999999997E-10</v>
      </c>
      <c r="F2913">
        <v>0</v>
      </c>
      <c r="G2913" s="170">
        <v>7.1809799999999999</v>
      </c>
      <c r="H2913">
        <v>3.9684400000000002</v>
      </c>
      <c r="I2913" s="170">
        <v>1.0406E-5</v>
      </c>
      <c r="L2913" s="170"/>
      <c r="M2913" s="183">
        <v>0</v>
      </c>
      <c r="N2913" s="111">
        <v>7.1809799999999999</v>
      </c>
      <c r="O2913">
        <v>3.9684400000000002</v>
      </c>
      <c r="P2913" s="170">
        <v>1.2690000000000001E-9</v>
      </c>
      <c r="Q2913" s="170"/>
      <c r="R2913">
        <v>0</v>
      </c>
      <c r="S2913">
        <v>7.1809799999999999</v>
      </c>
      <c r="T2913">
        <v>3.9684400000000002</v>
      </c>
      <c r="U2913" s="170">
        <v>1.751E-4</v>
      </c>
    </row>
    <row r="2914" spans="1:21" x14ac:dyDescent="0.25">
      <c r="A2914">
        <v>0</v>
      </c>
      <c r="B2914" s="170">
        <v>7.1809799999999999</v>
      </c>
      <c r="C2914" s="170">
        <v>4.1574099999999996</v>
      </c>
      <c r="D2914" s="180">
        <v>5.2406000000000005E-10</v>
      </c>
      <c r="F2914">
        <v>0</v>
      </c>
      <c r="G2914" s="170">
        <v>7.1809799999999999</v>
      </c>
      <c r="H2914">
        <v>4.1574099999999996</v>
      </c>
      <c r="I2914" s="170">
        <v>8.8867000000000008E-6</v>
      </c>
      <c r="L2914" s="170"/>
      <c r="M2914" s="183">
        <v>0</v>
      </c>
      <c r="N2914" s="111">
        <v>7.1809799999999999</v>
      </c>
      <c r="O2914">
        <v>4.1574099999999996</v>
      </c>
      <c r="P2914" s="170">
        <v>1.1411999999999999E-9</v>
      </c>
      <c r="Q2914" s="170"/>
      <c r="R2914">
        <v>0</v>
      </c>
      <c r="S2914">
        <v>7.1809799999999999</v>
      </c>
      <c r="T2914">
        <v>4.1574099999999996</v>
      </c>
      <c r="U2914" s="170">
        <v>1.6982999999999999E-4</v>
      </c>
    </row>
    <row r="2915" spans="1:21" x14ac:dyDescent="0.25">
      <c r="A2915">
        <v>0</v>
      </c>
      <c r="B2915" s="170">
        <v>7.1809799999999999</v>
      </c>
      <c r="C2915" s="170">
        <v>4.3463799999999999</v>
      </c>
      <c r="D2915" s="180">
        <v>4.4383999999999999E-10</v>
      </c>
      <c r="F2915">
        <v>0</v>
      </c>
      <c r="G2915" s="170">
        <v>7.1809799999999999</v>
      </c>
      <c r="H2915">
        <v>4.3463799999999999</v>
      </c>
      <c r="I2915" s="170">
        <v>7.5341000000000004E-6</v>
      </c>
      <c r="L2915" s="170"/>
      <c r="M2915" s="183">
        <v>0</v>
      </c>
      <c r="N2915" s="111">
        <v>7.1809799999999999</v>
      </c>
      <c r="O2915">
        <v>4.3463799999999999</v>
      </c>
      <c r="P2915" s="170">
        <v>1.0247E-9</v>
      </c>
      <c r="Q2915" s="170"/>
      <c r="R2915">
        <v>0</v>
      </c>
      <c r="S2915">
        <v>7.1809799999999999</v>
      </c>
      <c r="T2915">
        <v>4.3463799999999999</v>
      </c>
      <c r="U2915" s="170">
        <v>1.6438999999999999E-4</v>
      </c>
    </row>
    <row r="2916" spans="1:21" x14ac:dyDescent="0.25">
      <c r="A2916">
        <v>0</v>
      </c>
      <c r="B2916" s="170">
        <v>7.1809799999999999</v>
      </c>
      <c r="C2916" s="170">
        <v>4.5353599999999998</v>
      </c>
      <c r="D2916" s="180">
        <v>3.7321999999999998E-10</v>
      </c>
      <c r="F2916">
        <v>0</v>
      </c>
      <c r="G2916" s="170">
        <v>7.1809799999999999</v>
      </c>
      <c r="H2916">
        <v>4.5353599999999998</v>
      </c>
      <c r="I2916" s="170">
        <v>6.3405999999999999E-6</v>
      </c>
      <c r="L2916" s="170"/>
      <c r="M2916" s="183">
        <v>0</v>
      </c>
      <c r="N2916" s="111">
        <v>7.1809799999999999</v>
      </c>
      <c r="O2916">
        <v>4.5353599999999998</v>
      </c>
      <c r="P2916" s="170">
        <v>9.1886999999999995E-10</v>
      </c>
      <c r="Q2916" s="170"/>
      <c r="R2916">
        <v>0</v>
      </c>
      <c r="S2916">
        <v>7.1809799999999999</v>
      </c>
      <c r="T2916">
        <v>4.5353599999999998</v>
      </c>
      <c r="U2916" s="170">
        <v>1.5881000000000001E-4</v>
      </c>
    </row>
    <row r="2917" spans="1:21" x14ac:dyDescent="0.25">
      <c r="A2917">
        <v>0</v>
      </c>
      <c r="B2917" s="170">
        <v>7.1809799999999999</v>
      </c>
      <c r="C2917" s="170">
        <v>4.7243300000000001</v>
      </c>
      <c r="D2917" s="180">
        <v>3.1159999999999999E-10</v>
      </c>
      <c r="F2917">
        <v>0</v>
      </c>
      <c r="G2917" s="170">
        <v>7.1809799999999999</v>
      </c>
      <c r="H2917">
        <v>4.7243300000000001</v>
      </c>
      <c r="I2917" s="170">
        <v>5.2971999999999999E-6</v>
      </c>
      <c r="L2917" s="170"/>
      <c r="M2917" s="183">
        <v>0</v>
      </c>
      <c r="N2917" s="111">
        <v>7.1809799999999999</v>
      </c>
      <c r="O2917">
        <v>4.7243300000000001</v>
      </c>
      <c r="P2917" s="170">
        <v>8.2332000000000001E-10</v>
      </c>
      <c r="Q2917" s="170"/>
      <c r="R2917">
        <v>0</v>
      </c>
      <c r="S2917">
        <v>7.1809799999999999</v>
      </c>
      <c r="T2917">
        <v>4.7243300000000001</v>
      </c>
      <c r="U2917" s="170">
        <v>1.5312E-4</v>
      </c>
    </row>
    <row r="2918" spans="1:21" x14ac:dyDescent="0.25">
      <c r="A2918">
        <v>0</v>
      </c>
      <c r="B2918" s="170">
        <v>7.1809799999999999</v>
      </c>
      <c r="C2918" s="170">
        <v>4.9132999999999996</v>
      </c>
      <c r="D2918" s="180">
        <v>2.5828000000000001E-10</v>
      </c>
      <c r="F2918">
        <v>0</v>
      </c>
      <c r="G2918" s="170">
        <v>7.1809799999999999</v>
      </c>
      <c r="H2918">
        <v>4.9132999999999996</v>
      </c>
      <c r="I2918" s="170">
        <v>4.3931000000000003E-6</v>
      </c>
      <c r="L2918" s="170"/>
      <c r="M2918" s="183">
        <v>0</v>
      </c>
      <c r="N2918" s="111">
        <v>7.1809799999999999</v>
      </c>
      <c r="O2918">
        <v>4.9132999999999996</v>
      </c>
      <c r="P2918" s="170">
        <v>7.3742000000000002E-10</v>
      </c>
      <c r="Q2918" s="170"/>
      <c r="R2918">
        <v>0</v>
      </c>
      <c r="S2918">
        <v>7.1809799999999999</v>
      </c>
      <c r="T2918">
        <v>4.9132999999999996</v>
      </c>
      <c r="U2918" s="170">
        <v>1.4731999999999999E-4</v>
      </c>
    </row>
    <row r="2919" spans="1:21" x14ac:dyDescent="0.25">
      <c r="A2919">
        <v>0</v>
      </c>
      <c r="B2919" s="170">
        <v>7.1809799999999999</v>
      </c>
      <c r="C2919" s="170">
        <v>5.1022800000000004</v>
      </c>
      <c r="D2919" s="180">
        <v>2.1255000000000001E-10</v>
      </c>
      <c r="F2919">
        <v>0</v>
      </c>
      <c r="G2919" s="170">
        <v>7.1809799999999999</v>
      </c>
      <c r="H2919">
        <v>5.1022800000000004</v>
      </c>
      <c r="I2919" s="170">
        <v>3.6165999999999998E-6</v>
      </c>
      <c r="L2919" s="170"/>
      <c r="M2919" s="183">
        <v>0</v>
      </c>
      <c r="N2919" s="111">
        <v>7.1809799999999999</v>
      </c>
      <c r="O2919">
        <v>5.1022800000000004</v>
      </c>
      <c r="P2919" s="170">
        <v>6.6050000000000005E-10</v>
      </c>
      <c r="Q2919" s="170"/>
      <c r="R2919">
        <v>0</v>
      </c>
      <c r="S2919">
        <v>7.1809799999999999</v>
      </c>
      <c r="T2919">
        <v>5.1022800000000004</v>
      </c>
      <c r="U2919" s="170">
        <v>1.4145E-4</v>
      </c>
    </row>
    <row r="2920" spans="1:21" x14ac:dyDescent="0.25">
      <c r="A2920">
        <v>0</v>
      </c>
      <c r="B2920" s="170">
        <v>7.1809799999999999</v>
      </c>
      <c r="C2920" s="170">
        <v>5.2912499999999998</v>
      </c>
      <c r="D2920" s="180">
        <v>1.7364999999999999E-10</v>
      </c>
      <c r="F2920">
        <v>0</v>
      </c>
      <c r="G2920" s="170">
        <v>7.1809799999999999</v>
      </c>
      <c r="H2920">
        <v>5.2912499999999998</v>
      </c>
      <c r="I2920" s="170">
        <v>2.9556000000000001E-6</v>
      </c>
      <c r="L2920" s="170"/>
      <c r="M2920" s="183">
        <v>0</v>
      </c>
      <c r="N2920" s="111">
        <v>7.1809799999999999</v>
      </c>
      <c r="O2920">
        <v>5.2912499999999998</v>
      </c>
      <c r="P2920" s="170">
        <v>5.9185999999999996E-10</v>
      </c>
      <c r="Q2920" s="170"/>
      <c r="R2920">
        <v>0</v>
      </c>
      <c r="S2920">
        <v>7.1809799999999999</v>
      </c>
      <c r="T2920">
        <v>5.2912499999999998</v>
      </c>
      <c r="U2920" s="170">
        <v>1.3553999999999999E-4</v>
      </c>
    </row>
    <row r="2921" spans="1:21" x14ac:dyDescent="0.25">
      <c r="A2921">
        <v>0</v>
      </c>
      <c r="B2921" s="170">
        <v>7.1809799999999999</v>
      </c>
      <c r="C2921" s="170">
        <v>5.4802200000000001</v>
      </c>
      <c r="D2921" s="180">
        <v>1.4084E-10</v>
      </c>
      <c r="F2921">
        <v>0</v>
      </c>
      <c r="G2921" s="170">
        <v>7.1809799999999999</v>
      </c>
      <c r="H2921">
        <v>5.4802200000000001</v>
      </c>
      <c r="I2921" s="170">
        <v>2.3978000000000001E-6</v>
      </c>
      <c r="L2921" s="170"/>
      <c r="M2921" s="183">
        <v>0</v>
      </c>
      <c r="N2921" s="111">
        <v>7.1809799999999999</v>
      </c>
      <c r="O2921">
        <v>5.4802200000000001</v>
      </c>
      <c r="P2921" s="170">
        <v>5.3076000000000004E-10</v>
      </c>
      <c r="Q2921" s="170"/>
      <c r="R2921">
        <v>0</v>
      </c>
      <c r="S2921">
        <v>7.1809799999999999</v>
      </c>
      <c r="T2921">
        <v>5.4802200000000001</v>
      </c>
      <c r="U2921" s="170">
        <v>1.2959000000000001E-4</v>
      </c>
    </row>
    <row r="2922" spans="1:21" x14ac:dyDescent="0.25">
      <c r="A2922">
        <v>0</v>
      </c>
      <c r="B2922" s="170">
        <v>7.1809799999999999</v>
      </c>
      <c r="C2922" s="170">
        <v>5.6691900000000004</v>
      </c>
      <c r="D2922" s="180">
        <v>1.134E-10</v>
      </c>
      <c r="F2922">
        <v>0</v>
      </c>
      <c r="G2922" s="170">
        <v>7.1809799999999999</v>
      </c>
      <c r="H2922">
        <v>5.6691900000000004</v>
      </c>
      <c r="I2922" s="170">
        <v>1.9309999999999998E-6</v>
      </c>
      <c r="L2922" s="170"/>
      <c r="M2922" s="183">
        <v>0</v>
      </c>
      <c r="N2922" s="111">
        <v>7.1809799999999999</v>
      </c>
      <c r="O2922">
        <v>5.6691900000000004</v>
      </c>
      <c r="P2922" s="170">
        <v>4.7648999999999997E-10</v>
      </c>
      <c r="Q2922" s="170"/>
      <c r="R2922">
        <v>0</v>
      </c>
      <c r="S2922">
        <v>7.1809799999999999</v>
      </c>
      <c r="T2922">
        <v>5.6691900000000004</v>
      </c>
      <c r="U2922" s="170">
        <v>1.2365E-4</v>
      </c>
    </row>
    <row r="2923" spans="1:21" x14ac:dyDescent="0.25">
      <c r="A2923">
        <v>0</v>
      </c>
      <c r="B2923" s="170">
        <v>7.1809799999999999</v>
      </c>
      <c r="C2923" s="170">
        <v>5.8581700000000003</v>
      </c>
      <c r="D2923" s="180">
        <v>9.0647000000000005E-11</v>
      </c>
      <c r="F2923">
        <v>0</v>
      </c>
      <c r="G2923" s="170">
        <v>7.1809799999999999</v>
      </c>
      <c r="H2923">
        <v>5.8581700000000003</v>
      </c>
      <c r="I2923" s="170">
        <v>1.5436999999999999E-6</v>
      </c>
      <c r="L2923" s="170"/>
      <c r="M2923" s="183">
        <v>0</v>
      </c>
      <c r="N2923" s="111">
        <v>7.1809799999999999</v>
      </c>
      <c r="O2923">
        <v>5.8581700000000003</v>
      </c>
      <c r="P2923" s="170">
        <v>4.2836000000000001E-10</v>
      </c>
      <c r="Q2923" s="170"/>
      <c r="R2923">
        <v>0</v>
      </c>
      <c r="S2923">
        <v>7.1809799999999999</v>
      </c>
      <c r="T2923">
        <v>5.8581700000000003</v>
      </c>
      <c r="U2923" s="170">
        <v>1.1773E-4</v>
      </c>
    </row>
    <row r="2924" spans="1:21" x14ac:dyDescent="0.25">
      <c r="A2924">
        <v>0</v>
      </c>
      <c r="B2924" s="170">
        <v>7.1809799999999999</v>
      </c>
      <c r="C2924" s="170">
        <v>6.0471399999999997</v>
      </c>
      <c r="D2924" s="180">
        <v>7.1930000000000004E-11</v>
      </c>
      <c r="F2924">
        <v>0</v>
      </c>
      <c r="G2924" s="170">
        <v>7.1809799999999999</v>
      </c>
      <c r="H2924">
        <v>6.0471399999999997</v>
      </c>
      <c r="I2924" s="170">
        <v>1.2250999999999999E-6</v>
      </c>
      <c r="L2924" s="170"/>
      <c r="M2924" s="183">
        <v>0</v>
      </c>
      <c r="N2924" s="111">
        <v>7.1809799999999999</v>
      </c>
      <c r="O2924">
        <v>6.0471399999999997</v>
      </c>
      <c r="P2924" s="170">
        <v>3.8568999999999999E-10</v>
      </c>
      <c r="Q2924" s="170"/>
      <c r="R2924">
        <v>0</v>
      </c>
      <c r="S2924">
        <v>7.1809799999999999</v>
      </c>
      <c r="T2924">
        <v>6.0471399999999997</v>
      </c>
      <c r="U2924" s="170">
        <v>1.1186E-4</v>
      </c>
    </row>
    <row r="2925" spans="1:21" x14ac:dyDescent="0.25">
      <c r="A2925">
        <v>0</v>
      </c>
      <c r="B2925" s="170">
        <v>7.1809799999999999</v>
      </c>
      <c r="C2925" s="170">
        <v>6.23611</v>
      </c>
      <c r="D2925" s="180">
        <v>5.6661999999999999E-11</v>
      </c>
      <c r="F2925">
        <v>0</v>
      </c>
      <c r="G2925" s="170">
        <v>7.1809799999999999</v>
      </c>
      <c r="H2925">
        <v>6.23611</v>
      </c>
      <c r="I2925" s="170">
        <v>9.6510999999999994E-7</v>
      </c>
      <c r="L2925" s="170"/>
      <c r="M2925" s="183">
        <v>0</v>
      </c>
      <c r="N2925" s="111">
        <v>7.1809799999999999</v>
      </c>
      <c r="O2925">
        <v>6.23611</v>
      </c>
      <c r="P2925" s="170">
        <v>3.4785999999999998E-10</v>
      </c>
      <c r="Q2925" s="170"/>
      <c r="R2925">
        <v>0</v>
      </c>
      <c r="S2925">
        <v>7.1809799999999999</v>
      </c>
      <c r="T2925">
        <v>6.23611</v>
      </c>
      <c r="U2925" s="170">
        <v>1.0605E-4</v>
      </c>
    </row>
    <row r="2926" spans="1:21" x14ac:dyDescent="0.25">
      <c r="A2926">
        <v>0</v>
      </c>
      <c r="B2926" s="170">
        <v>7.1809799999999999</v>
      </c>
      <c r="C2926" s="170">
        <v>6.42509</v>
      </c>
      <c r="D2926" s="180">
        <v>4.4308999999999998E-11</v>
      </c>
      <c r="F2926">
        <v>0</v>
      </c>
      <c r="G2926" s="170">
        <v>7.1809799999999999</v>
      </c>
      <c r="H2926">
        <v>6.42509</v>
      </c>
      <c r="I2926" s="170">
        <v>7.5473999999999999E-7</v>
      </c>
      <c r="L2926" s="170"/>
      <c r="M2926" s="183">
        <v>0</v>
      </c>
      <c r="N2926" s="111">
        <v>7.1809799999999999</v>
      </c>
      <c r="O2926">
        <v>6.42509</v>
      </c>
      <c r="P2926" s="170">
        <v>3.1429000000000001E-10</v>
      </c>
      <c r="Q2926" s="170"/>
      <c r="R2926">
        <v>0</v>
      </c>
      <c r="S2926">
        <v>7.1809799999999999</v>
      </c>
      <c r="T2926">
        <v>6.42509</v>
      </c>
      <c r="U2926" s="170">
        <v>1.0034E-4</v>
      </c>
    </row>
    <row r="2927" spans="1:21" x14ac:dyDescent="0.25">
      <c r="A2927">
        <v>0</v>
      </c>
      <c r="B2927" s="170">
        <v>7.1809799999999999</v>
      </c>
      <c r="C2927" s="170">
        <v>6.6140600000000003</v>
      </c>
      <c r="D2927" s="180">
        <v>3.4396999999999999E-11</v>
      </c>
      <c r="F2927">
        <v>0</v>
      </c>
      <c r="G2927" s="170">
        <v>7.1809799999999999</v>
      </c>
      <c r="H2927">
        <v>6.6140600000000003</v>
      </c>
      <c r="I2927" s="170">
        <v>5.8591000000000004E-7</v>
      </c>
      <c r="L2927" s="170"/>
      <c r="M2927" s="183">
        <v>0</v>
      </c>
      <c r="N2927" s="111">
        <v>7.1809799999999999</v>
      </c>
      <c r="O2927">
        <v>6.6140600000000003</v>
      </c>
      <c r="P2927" s="170">
        <v>2.8447E-10</v>
      </c>
      <c r="Q2927" s="170"/>
      <c r="R2927">
        <v>0</v>
      </c>
      <c r="S2927">
        <v>7.1809799999999999</v>
      </c>
      <c r="T2927">
        <v>6.6140600000000003</v>
      </c>
      <c r="U2927" s="170">
        <v>9.4727000000000003E-5</v>
      </c>
    </row>
    <row r="2928" spans="1:21" x14ac:dyDescent="0.25">
      <c r="A2928">
        <v>0</v>
      </c>
      <c r="B2928" s="170">
        <v>7.1809799999999999</v>
      </c>
      <c r="C2928" s="170">
        <v>6.8030299999999997</v>
      </c>
      <c r="D2928" s="180">
        <v>2.6505999999999999E-11</v>
      </c>
      <c r="F2928">
        <v>0</v>
      </c>
      <c r="G2928" s="170">
        <v>7.1809799999999999</v>
      </c>
      <c r="H2928">
        <v>6.8030299999999997</v>
      </c>
      <c r="I2928" s="170">
        <v>4.5152000000000001E-7</v>
      </c>
      <c r="L2928" s="170"/>
      <c r="M2928" s="183">
        <v>0</v>
      </c>
      <c r="N2928" s="111">
        <v>7.1809799999999999</v>
      </c>
      <c r="O2928">
        <v>6.8030299999999997</v>
      </c>
      <c r="P2928" s="170">
        <v>2.5790999999999999E-10</v>
      </c>
      <c r="Q2928" s="170"/>
      <c r="R2928">
        <v>0</v>
      </c>
      <c r="S2928">
        <v>7.1809799999999999</v>
      </c>
      <c r="T2928">
        <v>6.8030299999999997</v>
      </c>
      <c r="U2928" s="170">
        <v>8.9241999999999997E-5</v>
      </c>
    </row>
    <row r="2929" spans="1:21" x14ac:dyDescent="0.25">
      <c r="A2929">
        <v>0</v>
      </c>
      <c r="B2929" s="170">
        <v>7.1809799999999999</v>
      </c>
      <c r="C2929" s="170">
        <v>6.9920099999999996</v>
      </c>
      <c r="D2929" s="180">
        <v>2.0277E-11</v>
      </c>
      <c r="F2929">
        <v>0</v>
      </c>
      <c r="G2929" s="170">
        <v>7.1809799999999999</v>
      </c>
      <c r="H2929">
        <v>6.9920099999999996</v>
      </c>
      <c r="I2929" s="170">
        <v>3.4541000000000002E-7</v>
      </c>
      <c r="L2929" s="170"/>
      <c r="M2929" s="183">
        <v>0</v>
      </c>
      <c r="N2929" s="111">
        <v>7.1809799999999999</v>
      </c>
      <c r="O2929">
        <v>6.9920099999999996</v>
      </c>
      <c r="P2929" s="170">
        <v>2.3421000000000001E-10</v>
      </c>
      <c r="Q2929" s="170"/>
      <c r="R2929">
        <v>0</v>
      </c>
      <c r="S2929">
        <v>7.1809799999999999</v>
      </c>
      <c r="T2929">
        <v>6.9920099999999996</v>
      </c>
      <c r="U2929" s="170">
        <v>8.3898000000000002E-5</v>
      </c>
    </row>
    <row r="2930" spans="1:21" x14ac:dyDescent="0.25">
      <c r="A2930">
        <v>0</v>
      </c>
      <c r="B2930" s="170">
        <v>7.1809799999999999</v>
      </c>
      <c r="C2930" s="170">
        <v>7.1809799999999999</v>
      </c>
      <c r="D2930" s="180">
        <v>1.5397999999999999E-11</v>
      </c>
      <c r="F2930">
        <v>0</v>
      </c>
      <c r="G2930" s="170">
        <v>7.1809799999999999</v>
      </c>
      <c r="H2930">
        <v>7.1809799999999999</v>
      </c>
      <c r="I2930" s="170">
        <v>2.6231000000000002E-7</v>
      </c>
      <c r="L2930" s="170"/>
      <c r="M2930" s="183">
        <v>0</v>
      </c>
      <c r="N2930" s="111">
        <v>7.1809799999999999</v>
      </c>
      <c r="O2930">
        <v>7.1809799999999999</v>
      </c>
      <c r="P2930" s="170">
        <v>2.1299000000000001E-10</v>
      </c>
      <c r="Q2930" s="170"/>
      <c r="R2930">
        <v>0</v>
      </c>
      <c r="S2930">
        <v>7.1809799999999999</v>
      </c>
      <c r="T2930">
        <v>7.1809799999999999</v>
      </c>
      <c r="U2930" s="170">
        <v>7.8709999999999997E-5</v>
      </c>
    </row>
    <row r="2931" spans="1:21" x14ac:dyDescent="0.25">
      <c r="A2931">
        <v>0</v>
      </c>
      <c r="B2931" s="170">
        <v>7.1809799999999999</v>
      </c>
      <c r="C2931" s="170">
        <v>7.3699500000000002</v>
      </c>
      <c r="D2931" s="180">
        <v>1.1608E-11</v>
      </c>
      <c r="F2931">
        <v>0</v>
      </c>
      <c r="G2931" s="170">
        <v>7.1809799999999999</v>
      </c>
      <c r="H2931">
        <v>7.3699500000000002</v>
      </c>
      <c r="I2931" s="170">
        <v>1.9774E-7</v>
      </c>
      <c r="L2931" s="170"/>
      <c r="M2931" s="183">
        <v>0</v>
      </c>
      <c r="N2931" s="111">
        <v>7.1809799999999999</v>
      </c>
      <c r="O2931">
        <v>7.3699500000000002</v>
      </c>
      <c r="P2931" s="170">
        <v>1.9394E-10</v>
      </c>
      <c r="Q2931" s="170"/>
      <c r="R2931">
        <v>0</v>
      </c>
      <c r="S2931">
        <v>7.1809799999999999</v>
      </c>
      <c r="T2931">
        <v>7.3699500000000002</v>
      </c>
      <c r="U2931" s="170">
        <v>7.3688000000000003E-5</v>
      </c>
    </row>
    <row r="2932" spans="1:21" x14ac:dyDescent="0.25">
      <c r="A2932">
        <v>0</v>
      </c>
      <c r="B2932" s="170">
        <v>7.1809799999999999</v>
      </c>
      <c r="C2932" s="170">
        <v>7.5589199999999996</v>
      </c>
      <c r="D2932" s="180">
        <v>8.6865999999999998E-12</v>
      </c>
      <c r="F2932">
        <v>0</v>
      </c>
      <c r="G2932" s="170">
        <v>7.1809799999999999</v>
      </c>
      <c r="H2932">
        <v>7.5589199999999996</v>
      </c>
      <c r="I2932" s="170">
        <v>1.4798000000000001E-7</v>
      </c>
      <c r="L2932" s="170"/>
      <c r="M2932" s="183">
        <v>0</v>
      </c>
      <c r="N2932" s="111">
        <v>7.1809799999999999</v>
      </c>
      <c r="O2932">
        <v>7.5589199999999996</v>
      </c>
      <c r="P2932" s="170">
        <v>1.7677E-10</v>
      </c>
      <c r="Q2932" s="170"/>
      <c r="R2932">
        <v>0</v>
      </c>
      <c r="S2932">
        <v>7.1809799999999999</v>
      </c>
      <c r="T2932">
        <v>7.5589199999999996</v>
      </c>
      <c r="U2932" s="170">
        <v>6.8844999999999996E-5</v>
      </c>
    </row>
    <row r="2933" spans="1:21" x14ac:dyDescent="0.25">
      <c r="A2933">
        <v>0</v>
      </c>
      <c r="B2933" s="170">
        <v>7.1809799999999999</v>
      </c>
      <c r="C2933" s="170">
        <v>7.7478999999999996</v>
      </c>
      <c r="D2933" s="180">
        <v>6.4530000000000001E-12</v>
      </c>
      <c r="F2933">
        <v>0</v>
      </c>
      <c r="G2933" s="170">
        <v>7.1809799999999999</v>
      </c>
      <c r="H2933">
        <v>7.7478999999999996</v>
      </c>
      <c r="I2933" s="170">
        <v>1.0993000000000001E-7</v>
      </c>
      <c r="L2933" s="170"/>
      <c r="M2933" s="183">
        <v>0</v>
      </c>
      <c r="N2933" s="111">
        <v>7.1809799999999999</v>
      </c>
      <c r="O2933">
        <v>7.7478999999999996</v>
      </c>
      <c r="P2933" s="170">
        <v>1.6125000000000001E-10</v>
      </c>
      <c r="Q2933" s="170"/>
      <c r="R2933">
        <v>0</v>
      </c>
      <c r="S2933">
        <v>7.1809799999999999</v>
      </c>
      <c r="T2933">
        <v>7.7478999999999996</v>
      </c>
      <c r="U2933" s="170">
        <v>6.4187000000000001E-5</v>
      </c>
    </row>
    <row r="2934" spans="1:21" x14ac:dyDescent="0.25">
      <c r="A2934">
        <v>0</v>
      </c>
      <c r="B2934" s="170">
        <v>7.1809799999999999</v>
      </c>
      <c r="C2934" s="170">
        <v>7.9368699999999999</v>
      </c>
      <c r="D2934" s="180">
        <v>4.7586000000000003E-12</v>
      </c>
      <c r="F2934">
        <v>0</v>
      </c>
      <c r="G2934" s="170">
        <v>7.1809799999999999</v>
      </c>
      <c r="H2934">
        <v>7.9368699999999999</v>
      </c>
      <c r="I2934" s="170">
        <v>8.1065000000000005E-8</v>
      </c>
      <c r="L2934" s="170"/>
      <c r="M2934" s="183">
        <v>0</v>
      </c>
      <c r="N2934" s="111">
        <v>7.1809799999999999</v>
      </c>
      <c r="O2934">
        <v>7.9368699999999999</v>
      </c>
      <c r="P2934" s="170">
        <v>1.4718E-10</v>
      </c>
      <c r="Q2934" s="170"/>
      <c r="R2934">
        <v>0</v>
      </c>
      <c r="S2934">
        <v>7.1809799999999999</v>
      </c>
      <c r="T2934">
        <v>7.9368699999999999</v>
      </c>
      <c r="U2934" s="170">
        <v>5.9722000000000002E-5</v>
      </c>
    </row>
    <row r="2935" spans="1:21" x14ac:dyDescent="0.25">
      <c r="A2935">
        <v>0</v>
      </c>
      <c r="B2935" s="170">
        <v>7.1809799999999999</v>
      </c>
      <c r="C2935" s="170">
        <v>8.1258400000000002</v>
      </c>
      <c r="D2935" s="180">
        <v>3.4834999999999998E-12</v>
      </c>
      <c r="F2935">
        <v>0</v>
      </c>
      <c r="G2935" s="170">
        <v>7.1809799999999999</v>
      </c>
      <c r="H2935">
        <v>8.1258400000000002</v>
      </c>
      <c r="I2935" s="170">
        <v>5.9342999999999997E-8</v>
      </c>
      <c r="L2935" s="170"/>
      <c r="M2935" s="183">
        <v>0</v>
      </c>
      <c r="N2935" s="111">
        <v>7.1809799999999999</v>
      </c>
      <c r="O2935">
        <v>8.1258400000000002</v>
      </c>
      <c r="P2935" s="170">
        <v>1.3437E-10</v>
      </c>
      <c r="Q2935" s="170"/>
      <c r="R2935">
        <v>0</v>
      </c>
      <c r="S2935">
        <v>7.1809799999999999</v>
      </c>
      <c r="T2935">
        <v>8.1258400000000002</v>
      </c>
      <c r="U2935" s="170">
        <v>5.5454999999999997E-5</v>
      </c>
    </row>
    <row r="2936" spans="1:21" x14ac:dyDescent="0.25">
      <c r="A2936">
        <v>0</v>
      </c>
      <c r="B2936" s="170">
        <v>7.1809799999999999</v>
      </c>
      <c r="C2936" s="170">
        <v>8.3148199999999992</v>
      </c>
      <c r="D2936" s="180">
        <v>2.5313999999999999E-12</v>
      </c>
      <c r="F2936">
        <v>0</v>
      </c>
      <c r="G2936" s="170">
        <v>7.1809799999999999</v>
      </c>
      <c r="H2936">
        <v>8.3148199999999992</v>
      </c>
      <c r="I2936" s="170">
        <v>4.3124000000000003E-8</v>
      </c>
      <c r="L2936" s="170"/>
      <c r="M2936" s="183">
        <v>0</v>
      </c>
      <c r="N2936" s="111">
        <v>7.1809799999999999</v>
      </c>
      <c r="O2936">
        <v>8.3148199999999992</v>
      </c>
      <c r="P2936" s="170">
        <v>1.227E-10</v>
      </c>
      <c r="Q2936" s="170"/>
      <c r="R2936">
        <v>0</v>
      </c>
      <c r="S2936">
        <v>7.1809799999999999</v>
      </c>
      <c r="T2936">
        <v>8.3148199999999992</v>
      </c>
      <c r="U2936" s="170">
        <v>5.1388999999999999E-5</v>
      </c>
    </row>
    <row r="2937" spans="1:21" x14ac:dyDescent="0.25">
      <c r="A2937">
        <v>0</v>
      </c>
      <c r="B2937" s="170">
        <v>7.1809799999999999</v>
      </c>
      <c r="C2937" s="170">
        <v>8.5037900000000004</v>
      </c>
      <c r="D2937" s="180">
        <v>1.8261000000000001E-12</v>
      </c>
      <c r="F2937">
        <v>0</v>
      </c>
      <c r="G2937" s="170">
        <v>7.1809799999999999</v>
      </c>
      <c r="H2937">
        <v>8.5037900000000004</v>
      </c>
      <c r="I2937" s="170">
        <v>3.1108000000000003E-8</v>
      </c>
      <c r="L2937" s="170"/>
      <c r="M2937" s="183">
        <v>0</v>
      </c>
      <c r="N2937" s="111">
        <v>7.1809799999999999</v>
      </c>
      <c r="O2937">
        <v>8.5037900000000004</v>
      </c>
      <c r="P2937" s="170">
        <v>1.1202E-10</v>
      </c>
      <c r="Q2937" s="170"/>
      <c r="R2937">
        <v>0</v>
      </c>
      <c r="S2937">
        <v>7.1809799999999999</v>
      </c>
      <c r="T2937">
        <v>8.5037900000000004</v>
      </c>
      <c r="U2937" s="170">
        <v>4.7525999999999999E-5</v>
      </c>
    </row>
    <row r="2938" spans="1:21" x14ac:dyDescent="0.25">
      <c r="A2938">
        <v>0</v>
      </c>
      <c r="B2938" s="170">
        <v>7.1809799999999999</v>
      </c>
      <c r="C2938" s="170">
        <v>8.6927599999999998</v>
      </c>
      <c r="D2938" s="180">
        <v>1.3077E-12</v>
      </c>
      <c r="F2938">
        <v>0</v>
      </c>
      <c r="G2938" s="170">
        <v>7.1809799999999999</v>
      </c>
      <c r="H2938">
        <v>8.6927599999999998</v>
      </c>
      <c r="I2938" s="170">
        <v>2.2277000000000002E-8</v>
      </c>
      <c r="L2938" s="170"/>
      <c r="M2938" s="183">
        <v>0</v>
      </c>
      <c r="N2938" s="111">
        <v>7.1809799999999999</v>
      </c>
      <c r="O2938">
        <v>8.6927599999999998</v>
      </c>
      <c r="P2938" s="170">
        <v>1.0225E-10</v>
      </c>
      <c r="Q2938" s="170"/>
      <c r="R2938">
        <v>0</v>
      </c>
      <c r="S2938">
        <v>7.1809799999999999</v>
      </c>
      <c r="T2938">
        <v>8.6927599999999998</v>
      </c>
      <c r="U2938" s="170">
        <v>4.3866000000000003E-5</v>
      </c>
    </row>
    <row r="2939" spans="1:21" x14ac:dyDescent="0.25">
      <c r="A2939">
        <v>0</v>
      </c>
      <c r="B2939" s="170">
        <v>7.1809799999999999</v>
      </c>
      <c r="C2939" s="170">
        <v>8.8817400000000006</v>
      </c>
      <c r="D2939" s="180">
        <v>9.2957999999999996E-13</v>
      </c>
      <c r="F2939">
        <v>0</v>
      </c>
      <c r="G2939" s="170">
        <v>7.1809799999999999</v>
      </c>
      <c r="H2939">
        <v>8.8817400000000006</v>
      </c>
      <c r="I2939" s="170">
        <v>1.5836E-8</v>
      </c>
      <c r="L2939" s="170"/>
      <c r="M2939" s="183">
        <v>0</v>
      </c>
      <c r="N2939" s="111">
        <v>7.1809799999999999</v>
      </c>
      <c r="O2939">
        <v>8.8817400000000006</v>
      </c>
      <c r="P2939" s="170">
        <v>9.3274999999999996E-11</v>
      </c>
      <c r="Q2939" s="170"/>
      <c r="R2939">
        <v>0</v>
      </c>
      <c r="S2939">
        <v>7.1809799999999999</v>
      </c>
      <c r="T2939">
        <v>8.8817400000000006</v>
      </c>
      <c r="U2939" s="170">
        <v>4.0407000000000001E-5</v>
      </c>
    </row>
    <row r="2940" spans="1:21" x14ac:dyDescent="0.25">
      <c r="A2940">
        <v>0</v>
      </c>
      <c r="B2940" s="170">
        <v>7.1809799999999999</v>
      </c>
      <c r="C2940" s="170">
        <v>9.0707100000000001</v>
      </c>
      <c r="D2940" s="180">
        <v>6.5596999999999998E-13</v>
      </c>
      <c r="F2940">
        <v>0</v>
      </c>
      <c r="G2940" s="170">
        <v>7.1809799999999999</v>
      </c>
      <c r="H2940">
        <v>9.0707100000000001</v>
      </c>
      <c r="I2940" s="170">
        <v>1.1175000000000001E-8</v>
      </c>
      <c r="L2940" s="170"/>
      <c r="M2940" s="183">
        <v>0</v>
      </c>
      <c r="N2940" s="111">
        <v>7.1809799999999999</v>
      </c>
      <c r="O2940">
        <v>9.0707100000000001</v>
      </c>
      <c r="P2940" s="170">
        <v>8.5033999999999998E-11</v>
      </c>
      <c r="Q2940" s="170"/>
      <c r="R2940">
        <v>0</v>
      </c>
      <c r="S2940">
        <v>7.1809799999999999</v>
      </c>
      <c r="T2940">
        <v>9.0707100000000001</v>
      </c>
      <c r="U2940" s="170">
        <v>3.7149E-5</v>
      </c>
    </row>
    <row r="2941" spans="1:21" x14ac:dyDescent="0.25">
      <c r="A2941">
        <v>0</v>
      </c>
      <c r="B2941" s="170">
        <v>7.1809799999999999</v>
      </c>
      <c r="C2941" s="170">
        <v>9.2596799999999995</v>
      </c>
      <c r="D2941" s="180">
        <v>4.5951000000000003E-13</v>
      </c>
      <c r="F2941">
        <v>0</v>
      </c>
      <c r="G2941" s="170">
        <v>7.1809799999999999</v>
      </c>
      <c r="H2941">
        <v>9.2596799999999995</v>
      </c>
      <c r="I2941" s="170">
        <v>7.8279000000000002E-9</v>
      </c>
      <c r="L2941" s="170"/>
      <c r="M2941" s="183">
        <v>0</v>
      </c>
      <c r="N2941" s="111">
        <v>7.1809799999999999</v>
      </c>
      <c r="O2941">
        <v>9.2596799999999995</v>
      </c>
      <c r="P2941" s="170">
        <v>7.7459000000000001E-11</v>
      </c>
      <c r="Q2941" s="170"/>
      <c r="R2941">
        <v>0</v>
      </c>
      <c r="S2941">
        <v>7.1809799999999999</v>
      </c>
      <c r="T2941">
        <v>9.2596799999999995</v>
      </c>
      <c r="U2941" s="170">
        <v>3.4085999999999999E-5</v>
      </c>
    </row>
    <row r="2942" spans="1:21" x14ac:dyDescent="0.25">
      <c r="A2942">
        <v>0</v>
      </c>
      <c r="B2942" s="170">
        <v>7.3699500000000002</v>
      </c>
      <c r="C2942" s="170">
        <v>-1.8897299999999999</v>
      </c>
      <c r="D2942" s="180">
        <v>1.6507999999999999E-9</v>
      </c>
      <c r="F2942">
        <v>0</v>
      </c>
      <c r="G2942" s="170">
        <v>7.3699500000000002</v>
      </c>
      <c r="H2942">
        <v>-1.8897299999999999</v>
      </c>
      <c r="I2942" s="170">
        <v>2.741E-5</v>
      </c>
      <c r="L2942" s="170"/>
      <c r="M2942" s="183">
        <v>0</v>
      </c>
      <c r="N2942" s="111">
        <v>7.3699500000000002</v>
      </c>
      <c r="O2942">
        <v>-1.8897299999999999</v>
      </c>
      <c r="P2942" s="170">
        <v>2.6073999999999999E-9</v>
      </c>
      <c r="Q2942" s="170"/>
      <c r="R2942">
        <v>0</v>
      </c>
      <c r="S2942">
        <v>7.3699500000000002</v>
      </c>
      <c r="T2942">
        <v>-1.8897299999999999</v>
      </c>
      <c r="U2942" s="170">
        <v>2.0846999999999999E-4</v>
      </c>
    </row>
    <row r="2943" spans="1:21" x14ac:dyDescent="0.25">
      <c r="A2943">
        <v>0</v>
      </c>
      <c r="B2943" s="170">
        <v>7.3699500000000002</v>
      </c>
      <c r="C2943" s="170">
        <v>-1.70075</v>
      </c>
      <c r="D2943" s="180">
        <v>1.7751E-9</v>
      </c>
      <c r="F2943">
        <v>0</v>
      </c>
      <c r="G2943" s="170">
        <v>7.3699500000000002</v>
      </c>
      <c r="H2943">
        <v>-1.70075</v>
      </c>
      <c r="I2943" s="170">
        <v>2.9388000000000001E-5</v>
      </c>
      <c r="L2943" s="170"/>
      <c r="M2943" s="183">
        <v>0</v>
      </c>
      <c r="N2943" s="111">
        <v>7.3699500000000002</v>
      </c>
      <c r="O2943">
        <v>-1.70075</v>
      </c>
      <c r="P2943" s="170">
        <v>2.7594999999999998E-9</v>
      </c>
      <c r="Q2943" s="170"/>
      <c r="R2943">
        <v>0</v>
      </c>
      <c r="S2943">
        <v>7.3699500000000002</v>
      </c>
      <c r="T2943">
        <v>-1.70075</v>
      </c>
      <c r="U2943" s="170">
        <v>2.1087999999999999E-4</v>
      </c>
    </row>
    <row r="2944" spans="1:21" x14ac:dyDescent="0.25">
      <c r="A2944">
        <v>0</v>
      </c>
      <c r="B2944" s="170">
        <v>7.3699500000000002</v>
      </c>
      <c r="C2944" s="170">
        <v>-1.5117799999999999</v>
      </c>
      <c r="D2944" s="180">
        <v>1.8947000000000001E-9</v>
      </c>
      <c r="F2944">
        <v>0</v>
      </c>
      <c r="G2944" s="170">
        <v>7.3699500000000002</v>
      </c>
      <c r="H2944">
        <v>-1.5117799999999999</v>
      </c>
      <c r="I2944" s="170">
        <v>3.1279000000000003E-5</v>
      </c>
      <c r="L2944" s="170"/>
      <c r="M2944" s="183">
        <v>0</v>
      </c>
      <c r="N2944" s="111">
        <v>7.3699500000000002</v>
      </c>
      <c r="O2944">
        <v>-1.5117799999999999</v>
      </c>
      <c r="P2944" s="170">
        <v>2.9048000000000001E-9</v>
      </c>
      <c r="Q2944" s="170"/>
      <c r="R2944">
        <v>0</v>
      </c>
      <c r="S2944">
        <v>7.3699500000000002</v>
      </c>
      <c r="T2944">
        <v>-1.5117799999999999</v>
      </c>
      <c r="U2944" s="170">
        <v>2.1303000000000001E-4</v>
      </c>
    </row>
    <row r="2945" spans="1:21" x14ac:dyDescent="0.25">
      <c r="A2945">
        <v>0</v>
      </c>
      <c r="B2945" s="170">
        <v>7.3699500000000002</v>
      </c>
      <c r="C2945" s="170">
        <v>-1.32281</v>
      </c>
      <c r="D2945" s="180">
        <v>2.0072999999999999E-9</v>
      </c>
      <c r="F2945">
        <v>0</v>
      </c>
      <c r="G2945" s="170">
        <v>7.3699500000000002</v>
      </c>
      <c r="H2945">
        <v>-1.32281</v>
      </c>
      <c r="I2945" s="170">
        <v>3.3046999999999997E-5</v>
      </c>
      <c r="L2945" s="170"/>
      <c r="M2945" s="183">
        <v>0</v>
      </c>
      <c r="N2945" s="111">
        <v>7.3699500000000002</v>
      </c>
      <c r="O2945">
        <v>-1.32281</v>
      </c>
      <c r="P2945" s="170">
        <v>3.0408000000000001E-9</v>
      </c>
      <c r="Q2945" s="170"/>
      <c r="R2945">
        <v>0</v>
      </c>
      <c r="S2945">
        <v>7.3699500000000002</v>
      </c>
      <c r="T2945">
        <v>-1.32281</v>
      </c>
      <c r="U2945" s="170">
        <v>2.1493E-4</v>
      </c>
    </row>
    <row r="2946" spans="1:21" x14ac:dyDescent="0.25">
      <c r="A2946">
        <v>0</v>
      </c>
      <c r="B2946" s="170">
        <v>7.3699500000000002</v>
      </c>
      <c r="C2946" s="170">
        <v>-1.1338299999999999</v>
      </c>
      <c r="D2946" s="180">
        <v>2.1107000000000002E-9</v>
      </c>
      <c r="F2946">
        <v>0</v>
      </c>
      <c r="G2946" s="170">
        <v>7.3699500000000002</v>
      </c>
      <c r="H2946">
        <v>-1.1338299999999999</v>
      </c>
      <c r="I2946" s="170">
        <v>3.4660999999999999E-5</v>
      </c>
      <c r="L2946" s="170"/>
      <c r="M2946" s="183">
        <v>0</v>
      </c>
      <c r="N2946" s="111">
        <v>7.3699500000000002</v>
      </c>
      <c r="O2946">
        <v>-1.1338299999999999</v>
      </c>
      <c r="P2946" s="170">
        <v>3.1650000000000001E-9</v>
      </c>
      <c r="Q2946" s="170"/>
      <c r="R2946">
        <v>0</v>
      </c>
      <c r="S2946">
        <v>7.3699500000000002</v>
      </c>
      <c r="T2946">
        <v>-1.1338299999999999</v>
      </c>
      <c r="U2946" s="170">
        <v>2.1656E-4</v>
      </c>
    </row>
    <row r="2947" spans="1:21" x14ac:dyDescent="0.25">
      <c r="A2947">
        <v>0</v>
      </c>
      <c r="B2947" s="170">
        <v>7.3699500000000002</v>
      </c>
      <c r="C2947" s="170">
        <v>-0.94486000000000003</v>
      </c>
      <c r="D2947" s="180">
        <v>2.2026999999999998E-9</v>
      </c>
      <c r="F2947">
        <v>0</v>
      </c>
      <c r="G2947" s="170">
        <v>7.3699500000000002</v>
      </c>
      <c r="H2947">
        <v>-0.94486000000000003</v>
      </c>
      <c r="I2947" s="170">
        <v>3.6087999999999997E-5</v>
      </c>
      <c r="L2947" s="170"/>
      <c r="M2947" s="183">
        <v>0</v>
      </c>
      <c r="N2947" s="111">
        <v>7.3699500000000002</v>
      </c>
      <c r="O2947">
        <v>-0.94486000000000003</v>
      </c>
      <c r="P2947" s="170">
        <v>3.275E-9</v>
      </c>
      <c r="Q2947" s="170"/>
      <c r="R2947">
        <v>0</v>
      </c>
      <c r="S2947">
        <v>7.3699500000000002</v>
      </c>
      <c r="T2947">
        <v>-0.94486000000000003</v>
      </c>
      <c r="U2947" s="170">
        <v>2.1793999999999999E-4</v>
      </c>
    </row>
    <row r="2948" spans="1:21" x14ac:dyDescent="0.25">
      <c r="A2948">
        <v>0</v>
      </c>
      <c r="B2948" s="170">
        <v>7.3699500000000002</v>
      </c>
      <c r="C2948" s="170">
        <v>-0.75588999999999995</v>
      </c>
      <c r="D2948" s="180">
        <v>2.2811999999999999E-9</v>
      </c>
      <c r="F2948">
        <v>0</v>
      </c>
      <c r="G2948" s="170">
        <v>7.3699500000000002</v>
      </c>
      <c r="H2948">
        <v>-0.75588999999999995</v>
      </c>
      <c r="I2948" s="170">
        <v>3.7299000000000003E-5</v>
      </c>
      <c r="L2948" s="170"/>
      <c r="M2948" s="183">
        <v>0</v>
      </c>
      <c r="N2948" s="111">
        <v>7.3699500000000002</v>
      </c>
      <c r="O2948">
        <v>-0.75588999999999995</v>
      </c>
      <c r="P2948" s="170">
        <v>3.3685000000000001E-9</v>
      </c>
      <c r="Q2948" s="170"/>
      <c r="R2948">
        <v>0</v>
      </c>
      <c r="S2948">
        <v>7.3699500000000002</v>
      </c>
      <c r="T2948">
        <v>-0.75588999999999995</v>
      </c>
      <c r="U2948" s="170">
        <v>2.1907E-4</v>
      </c>
    </row>
    <row r="2949" spans="1:21" x14ac:dyDescent="0.25">
      <c r="A2949">
        <v>0</v>
      </c>
      <c r="B2949" s="170">
        <v>7.3699500000000002</v>
      </c>
      <c r="C2949" s="170">
        <v>-0.56691999999999998</v>
      </c>
      <c r="D2949" s="180">
        <v>2.3443999999999999E-9</v>
      </c>
      <c r="F2949">
        <v>0</v>
      </c>
      <c r="G2949" s="170">
        <v>7.3699500000000002</v>
      </c>
      <c r="H2949">
        <v>-0.56691999999999998</v>
      </c>
      <c r="I2949" s="170">
        <v>3.8269000000000002E-5</v>
      </c>
      <c r="L2949" s="170"/>
      <c r="M2949" s="183">
        <v>0</v>
      </c>
      <c r="N2949" s="111">
        <v>7.3699500000000002</v>
      </c>
      <c r="O2949">
        <v>-0.56691999999999998</v>
      </c>
      <c r="P2949" s="170">
        <v>3.4434999999999999E-9</v>
      </c>
      <c r="Q2949" s="170"/>
      <c r="R2949">
        <v>0</v>
      </c>
      <c r="S2949">
        <v>7.3699500000000002</v>
      </c>
      <c r="T2949">
        <v>-0.56691999999999998</v>
      </c>
      <c r="U2949" s="170">
        <v>2.1994000000000001E-4</v>
      </c>
    </row>
    <row r="2950" spans="1:21" x14ac:dyDescent="0.25">
      <c r="A2950">
        <v>0</v>
      </c>
      <c r="B2950" s="170">
        <v>7.3699500000000002</v>
      </c>
      <c r="C2950" s="170">
        <v>-0.37794</v>
      </c>
      <c r="D2950" s="180">
        <v>2.3906E-9</v>
      </c>
      <c r="F2950">
        <v>0</v>
      </c>
      <c r="G2950" s="170">
        <v>7.3699500000000002</v>
      </c>
      <c r="H2950">
        <v>-0.37794</v>
      </c>
      <c r="I2950" s="170">
        <v>3.8977000000000003E-5</v>
      </c>
      <c r="L2950" s="170"/>
      <c r="M2950" s="183">
        <v>0</v>
      </c>
      <c r="N2950" s="111">
        <v>7.3699500000000002</v>
      </c>
      <c r="O2950">
        <v>-0.37794</v>
      </c>
      <c r="P2950" s="170">
        <v>3.4983999999999998E-9</v>
      </c>
      <c r="Q2950" s="170"/>
      <c r="R2950">
        <v>0</v>
      </c>
      <c r="S2950">
        <v>7.3699500000000002</v>
      </c>
      <c r="T2950">
        <v>-0.37794</v>
      </c>
      <c r="U2950" s="170">
        <v>2.2055999999999999E-4</v>
      </c>
    </row>
    <row r="2951" spans="1:21" x14ac:dyDescent="0.25">
      <c r="A2951">
        <v>0</v>
      </c>
      <c r="B2951" s="170">
        <v>7.3699500000000002</v>
      </c>
      <c r="C2951" s="170">
        <v>-0.18897</v>
      </c>
      <c r="D2951" s="180">
        <v>2.4189E-9</v>
      </c>
      <c r="F2951">
        <v>0</v>
      </c>
      <c r="G2951" s="170">
        <v>7.3699500000000002</v>
      </c>
      <c r="H2951">
        <v>-0.18897</v>
      </c>
      <c r="I2951" s="170">
        <v>3.9407999999999999E-5</v>
      </c>
      <c r="L2951" s="170"/>
      <c r="M2951" s="183">
        <v>0</v>
      </c>
      <c r="N2951" s="111">
        <v>7.3699500000000002</v>
      </c>
      <c r="O2951">
        <v>-0.18897</v>
      </c>
      <c r="P2951" s="170">
        <v>3.5318000000000001E-9</v>
      </c>
      <c r="Q2951" s="170"/>
      <c r="R2951">
        <v>0</v>
      </c>
      <c r="S2951">
        <v>7.3699500000000002</v>
      </c>
      <c r="T2951">
        <v>-0.18897</v>
      </c>
      <c r="U2951" s="170">
        <v>2.2092999999999999E-4</v>
      </c>
    </row>
    <row r="2952" spans="1:21" x14ac:dyDescent="0.25">
      <c r="A2952">
        <v>0</v>
      </c>
      <c r="B2952" s="170">
        <v>7.3699500000000002</v>
      </c>
      <c r="C2952" s="170">
        <v>0</v>
      </c>
      <c r="D2952" s="180">
        <v>2.4283E-9</v>
      </c>
      <c r="F2952">
        <v>0</v>
      </c>
      <c r="G2952" s="170">
        <v>7.3699500000000002</v>
      </c>
      <c r="H2952">
        <v>0</v>
      </c>
      <c r="I2952" s="170">
        <v>3.9552999999999999E-5</v>
      </c>
      <c r="L2952" s="170"/>
      <c r="M2952" s="183">
        <v>0</v>
      </c>
      <c r="N2952" s="111">
        <v>7.3699500000000002</v>
      </c>
      <c r="O2952">
        <v>0</v>
      </c>
      <c r="P2952" s="170">
        <v>3.5429999999999999E-9</v>
      </c>
      <c r="Q2952" s="170"/>
      <c r="R2952">
        <v>0</v>
      </c>
      <c r="S2952">
        <v>7.3699500000000002</v>
      </c>
      <c r="T2952">
        <v>0</v>
      </c>
      <c r="U2952" s="170">
        <v>2.2106E-4</v>
      </c>
    </row>
    <row r="2953" spans="1:21" x14ac:dyDescent="0.25">
      <c r="A2953">
        <v>0</v>
      </c>
      <c r="B2953" s="170">
        <v>7.3699500000000002</v>
      </c>
      <c r="C2953" s="170">
        <v>0.18898000000000001</v>
      </c>
      <c r="D2953" s="180">
        <v>2.4189E-9</v>
      </c>
      <c r="F2953">
        <v>0</v>
      </c>
      <c r="G2953" s="170">
        <v>7.3699500000000002</v>
      </c>
      <c r="H2953">
        <v>0.18898000000000001</v>
      </c>
      <c r="I2953" s="170">
        <v>3.9407999999999999E-5</v>
      </c>
      <c r="L2953" s="170"/>
      <c r="M2953" s="183">
        <v>0</v>
      </c>
      <c r="N2953" s="111">
        <v>7.3699500000000002</v>
      </c>
      <c r="O2953">
        <v>0.18898000000000001</v>
      </c>
      <c r="P2953" s="170">
        <v>3.5318000000000001E-9</v>
      </c>
      <c r="Q2953" s="170"/>
      <c r="R2953">
        <v>0</v>
      </c>
      <c r="S2953">
        <v>7.3699500000000002</v>
      </c>
      <c r="T2953">
        <v>0.18898000000000001</v>
      </c>
      <c r="U2953" s="170">
        <v>2.2092999999999999E-4</v>
      </c>
    </row>
    <row r="2954" spans="1:21" x14ac:dyDescent="0.25">
      <c r="A2954">
        <v>0</v>
      </c>
      <c r="B2954" s="170">
        <v>7.3699500000000002</v>
      </c>
      <c r="C2954" s="170">
        <v>0.37795000000000001</v>
      </c>
      <c r="D2954" s="180">
        <v>2.3906E-9</v>
      </c>
      <c r="F2954">
        <v>0</v>
      </c>
      <c r="G2954" s="170">
        <v>7.3699500000000002</v>
      </c>
      <c r="H2954">
        <v>0.37795000000000001</v>
      </c>
      <c r="I2954" s="170">
        <v>3.8977000000000003E-5</v>
      </c>
      <c r="L2954" s="170"/>
      <c r="M2954" s="183">
        <v>0</v>
      </c>
      <c r="N2954" s="111">
        <v>7.3699500000000002</v>
      </c>
      <c r="O2954">
        <v>0.37795000000000001</v>
      </c>
      <c r="P2954" s="170">
        <v>3.4983999999999998E-9</v>
      </c>
      <c r="Q2954" s="170"/>
      <c r="R2954">
        <v>0</v>
      </c>
      <c r="S2954">
        <v>7.3699500000000002</v>
      </c>
      <c r="T2954">
        <v>0.37795000000000001</v>
      </c>
      <c r="U2954" s="170">
        <v>2.2055999999999999E-4</v>
      </c>
    </row>
    <row r="2955" spans="1:21" x14ac:dyDescent="0.25">
      <c r="A2955">
        <v>0</v>
      </c>
      <c r="B2955" s="170">
        <v>7.3699500000000002</v>
      </c>
      <c r="C2955" s="170">
        <v>0.56691999999999998</v>
      </c>
      <c r="D2955" s="180">
        <v>2.3443999999999999E-9</v>
      </c>
      <c r="F2955">
        <v>0</v>
      </c>
      <c r="G2955" s="170">
        <v>7.3699500000000002</v>
      </c>
      <c r="H2955">
        <v>0.56691999999999998</v>
      </c>
      <c r="I2955" s="170">
        <v>3.8269000000000002E-5</v>
      </c>
      <c r="L2955" s="170"/>
      <c r="M2955" s="183">
        <v>0</v>
      </c>
      <c r="N2955" s="111">
        <v>7.3699500000000002</v>
      </c>
      <c r="O2955">
        <v>0.56691999999999998</v>
      </c>
      <c r="P2955" s="170">
        <v>3.4434999999999999E-9</v>
      </c>
      <c r="Q2955" s="170"/>
      <c r="R2955">
        <v>0</v>
      </c>
      <c r="S2955">
        <v>7.3699500000000002</v>
      </c>
      <c r="T2955">
        <v>0.56691999999999998</v>
      </c>
      <c r="U2955" s="170">
        <v>2.1994000000000001E-4</v>
      </c>
    </row>
    <row r="2956" spans="1:21" x14ac:dyDescent="0.25">
      <c r="A2956">
        <v>0</v>
      </c>
      <c r="B2956" s="170">
        <v>7.3699500000000002</v>
      </c>
      <c r="C2956" s="170">
        <v>0.75590000000000002</v>
      </c>
      <c r="D2956" s="180">
        <v>2.2811999999999999E-9</v>
      </c>
      <c r="F2956">
        <v>0</v>
      </c>
      <c r="G2956" s="170">
        <v>7.3699500000000002</v>
      </c>
      <c r="H2956">
        <v>0.75590000000000002</v>
      </c>
      <c r="I2956" s="170">
        <v>3.7299000000000003E-5</v>
      </c>
      <c r="L2956" s="170"/>
      <c r="M2956" s="183">
        <v>0</v>
      </c>
      <c r="N2956" s="111">
        <v>7.3699500000000002</v>
      </c>
      <c r="O2956">
        <v>0.75590000000000002</v>
      </c>
      <c r="P2956" s="170">
        <v>3.3685000000000001E-9</v>
      </c>
      <c r="Q2956" s="170"/>
      <c r="R2956">
        <v>0</v>
      </c>
      <c r="S2956">
        <v>7.3699500000000002</v>
      </c>
      <c r="T2956">
        <v>0.75590000000000002</v>
      </c>
      <c r="U2956" s="170">
        <v>2.1907E-4</v>
      </c>
    </row>
    <row r="2957" spans="1:21" x14ac:dyDescent="0.25">
      <c r="A2957">
        <v>0</v>
      </c>
      <c r="B2957" s="170">
        <v>7.3699500000000002</v>
      </c>
      <c r="C2957" s="170">
        <v>0.94486999999999999</v>
      </c>
      <c r="D2957" s="180">
        <v>2.2026999999999998E-9</v>
      </c>
      <c r="F2957">
        <v>0</v>
      </c>
      <c r="G2957" s="170">
        <v>7.3699500000000002</v>
      </c>
      <c r="H2957">
        <v>0.94486999999999999</v>
      </c>
      <c r="I2957" s="170">
        <v>3.6087999999999997E-5</v>
      </c>
      <c r="L2957" s="170"/>
      <c r="M2957" s="183">
        <v>0</v>
      </c>
      <c r="N2957" s="111">
        <v>7.3699500000000002</v>
      </c>
      <c r="O2957">
        <v>0.94486999999999999</v>
      </c>
      <c r="P2957" s="170">
        <v>3.275E-9</v>
      </c>
      <c r="Q2957" s="170"/>
      <c r="R2957">
        <v>0</v>
      </c>
      <c r="S2957">
        <v>7.3699500000000002</v>
      </c>
      <c r="T2957">
        <v>0.94486999999999999</v>
      </c>
      <c r="U2957" s="170">
        <v>2.1793999999999999E-4</v>
      </c>
    </row>
    <row r="2958" spans="1:21" x14ac:dyDescent="0.25">
      <c r="A2958">
        <v>0</v>
      </c>
      <c r="B2958" s="170">
        <v>7.3699500000000002</v>
      </c>
      <c r="C2958" s="170">
        <v>1.13384</v>
      </c>
      <c r="D2958" s="180">
        <v>2.1107000000000002E-9</v>
      </c>
      <c r="F2958">
        <v>0</v>
      </c>
      <c r="G2958" s="170">
        <v>7.3699500000000002</v>
      </c>
      <c r="H2958">
        <v>1.13384</v>
      </c>
      <c r="I2958" s="170">
        <v>3.4660999999999999E-5</v>
      </c>
      <c r="L2958" s="170"/>
      <c r="M2958" s="183">
        <v>0</v>
      </c>
      <c r="N2958" s="111">
        <v>7.3699500000000002</v>
      </c>
      <c r="O2958">
        <v>1.13384</v>
      </c>
      <c r="P2958" s="170">
        <v>3.1650000000000001E-9</v>
      </c>
      <c r="Q2958" s="170"/>
      <c r="R2958">
        <v>0</v>
      </c>
      <c r="S2958">
        <v>7.3699500000000002</v>
      </c>
      <c r="T2958">
        <v>1.13384</v>
      </c>
      <c r="U2958" s="170">
        <v>2.1656E-4</v>
      </c>
    </row>
    <row r="2959" spans="1:21" x14ac:dyDescent="0.25">
      <c r="A2959">
        <v>0</v>
      </c>
      <c r="B2959" s="170">
        <v>7.3699500000000002</v>
      </c>
      <c r="C2959" s="170">
        <v>1.32281</v>
      </c>
      <c r="D2959" s="180">
        <v>2.0072999999999999E-9</v>
      </c>
      <c r="F2959">
        <v>0</v>
      </c>
      <c r="G2959" s="170">
        <v>7.3699500000000002</v>
      </c>
      <c r="H2959">
        <v>1.32281</v>
      </c>
      <c r="I2959" s="170">
        <v>3.3046999999999997E-5</v>
      </c>
      <c r="L2959" s="170"/>
      <c r="M2959" s="183">
        <v>0</v>
      </c>
      <c r="N2959" s="111">
        <v>7.3699500000000002</v>
      </c>
      <c r="O2959">
        <v>1.32281</v>
      </c>
      <c r="P2959" s="170">
        <v>3.0408000000000001E-9</v>
      </c>
      <c r="Q2959" s="170"/>
      <c r="R2959">
        <v>0</v>
      </c>
      <c r="S2959">
        <v>7.3699500000000002</v>
      </c>
      <c r="T2959">
        <v>1.32281</v>
      </c>
      <c r="U2959" s="170">
        <v>2.1493E-4</v>
      </c>
    </row>
    <row r="2960" spans="1:21" x14ac:dyDescent="0.25">
      <c r="A2960">
        <v>0</v>
      </c>
      <c r="B2960" s="170">
        <v>7.3699500000000002</v>
      </c>
      <c r="C2960" s="170">
        <v>1.51179</v>
      </c>
      <c r="D2960" s="180">
        <v>1.8947000000000001E-9</v>
      </c>
      <c r="F2960">
        <v>0</v>
      </c>
      <c r="G2960" s="170">
        <v>7.3699500000000002</v>
      </c>
      <c r="H2960">
        <v>1.51179</v>
      </c>
      <c r="I2960" s="170">
        <v>3.1279000000000003E-5</v>
      </c>
      <c r="L2960" s="170"/>
      <c r="M2960" s="183">
        <v>0</v>
      </c>
      <c r="N2960" s="111">
        <v>7.3699500000000002</v>
      </c>
      <c r="O2960">
        <v>1.51179</v>
      </c>
      <c r="P2960" s="170">
        <v>2.9048000000000001E-9</v>
      </c>
      <c r="Q2960" s="170"/>
      <c r="R2960">
        <v>0</v>
      </c>
      <c r="S2960">
        <v>7.3699500000000002</v>
      </c>
      <c r="T2960">
        <v>1.51179</v>
      </c>
      <c r="U2960" s="170">
        <v>2.1303000000000001E-4</v>
      </c>
    </row>
    <row r="2961" spans="1:21" x14ac:dyDescent="0.25">
      <c r="A2961">
        <v>0</v>
      </c>
      <c r="B2961" s="170">
        <v>7.3699500000000002</v>
      </c>
      <c r="C2961" s="170">
        <v>1.70076</v>
      </c>
      <c r="D2961" s="180">
        <v>1.7751E-9</v>
      </c>
      <c r="F2961">
        <v>0</v>
      </c>
      <c r="G2961" s="170">
        <v>7.3699500000000002</v>
      </c>
      <c r="H2961">
        <v>1.70076</v>
      </c>
      <c r="I2961" s="170">
        <v>2.9388000000000001E-5</v>
      </c>
      <c r="L2961" s="170"/>
      <c r="M2961" s="183">
        <v>0</v>
      </c>
      <c r="N2961" s="111">
        <v>7.3699500000000002</v>
      </c>
      <c r="O2961">
        <v>1.70076</v>
      </c>
      <c r="P2961" s="170">
        <v>2.7594999999999998E-9</v>
      </c>
      <c r="Q2961" s="170"/>
      <c r="R2961">
        <v>0</v>
      </c>
      <c r="S2961">
        <v>7.3699500000000002</v>
      </c>
      <c r="T2961">
        <v>1.70076</v>
      </c>
      <c r="U2961" s="170">
        <v>2.1087999999999999E-4</v>
      </c>
    </row>
    <row r="2962" spans="1:21" x14ac:dyDescent="0.25">
      <c r="A2962">
        <v>0</v>
      </c>
      <c r="B2962" s="170">
        <v>7.3699500000000002</v>
      </c>
      <c r="C2962" s="170">
        <v>1.8897299999999999</v>
      </c>
      <c r="D2962" s="180">
        <v>1.6507999999999999E-9</v>
      </c>
      <c r="F2962">
        <v>0</v>
      </c>
      <c r="G2962" s="170">
        <v>7.3699500000000002</v>
      </c>
      <c r="H2962">
        <v>1.8897299999999999</v>
      </c>
      <c r="I2962" s="170">
        <v>2.741E-5</v>
      </c>
      <c r="L2962" s="170"/>
      <c r="M2962" s="183">
        <v>0</v>
      </c>
      <c r="N2962" s="111">
        <v>7.3699500000000002</v>
      </c>
      <c r="O2962">
        <v>1.8897299999999999</v>
      </c>
      <c r="P2962" s="170">
        <v>2.6073999999999999E-9</v>
      </c>
      <c r="Q2962" s="170"/>
      <c r="R2962">
        <v>0</v>
      </c>
      <c r="S2962">
        <v>7.3699500000000002</v>
      </c>
      <c r="T2962">
        <v>1.8897299999999999</v>
      </c>
      <c r="U2962" s="170">
        <v>2.0846999999999999E-4</v>
      </c>
    </row>
    <row r="2963" spans="1:21" x14ac:dyDescent="0.25">
      <c r="A2963">
        <v>0</v>
      </c>
      <c r="B2963" s="170">
        <v>7.3699500000000002</v>
      </c>
      <c r="C2963" s="170">
        <v>2.0787100000000001</v>
      </c>
      <c r="D2963" s="180">
        <v>1.5240999999999999E-9</v>
      </c>
      <c r="F2963">
        <v>0</v>
      </c>
      <c r="G2963" s="170">
        <v>7.3699500000000002</v>
      </c>
      <c r="H2963">
        <v>2.0787100000000001</v>
      </c>
      <c r="I2963" s="170">
        <v>2.5377000000000001E-5</v>
      </c>
      <c r="L2963" s="170"/>
      <c r="M2963" s="183">
        <v>0</v>
      </c>
      <c r="N2963" s="111">
        <v>7.3699500000000002</v>
      </c>
      <c r="O2963">
        <v>2.0787100000000001</v>
      </c>
      <c r="P2963" s="170">
        <v>2.4510999999999999E-9</v>
      </c>
      <c r="Q2963" s="170"/>
      <c r="R2963">
        <v>0</v>
      </c>
      <c r="S2963">
        <v>7.3699500000000002</v>
      </c>
      <c r="T2963">
        <v>2.0787100000000001</v>
      </c>
      <c r="U2963" s="170">
        <v>2.0579999999999999E-4</v>
      </c>
    </row>
    <row r="2964" spans="1:21" x14ac:dyDescent="0.25">
      <c r="A2964">
        <v>0</v>
      </c>
      <c r="B2964" s="170">
        <v>7.3699500000000002</v>
      </c>
      <c r="C2964" s="170">
        <v>2.2676799999999999</v>
      </c>
      <c r="D2964" s="180">
        <v>1.3969E-9</v>
      </c>
      <c r="F2964">
        <v>0</v>
      </c>
      <c r="G2964" s="170">
        <v>7.3699500000000002</v>
      </c>
      <c r="H2964">
        <v>2.2676799999999999</v>
      </c>
      <c r="I2964" s="170">
        <v>2.3323999999999999E-5</v>
      </c>
      <c r="L2964" s="170"/>
      <c r="M2964" s="183">
        <v>0</v>
      </c>
      <c r="N2964" s="111">
        <v>7.3699500000000002</v>
      </c>
      <c r="O2964">
        <v>2.2676799999999999</v>
      </c>
      <c r="P2964" s="170">
        <v>2.2928000000000002E-9</v>
      </c>
      <c r="Q2964" s="170"/>
      <c r="R2964">
        <v>0</v>
      </c>
      <c r="S2964">
        <v>7.3699500000000002</v>
      </c>
      <c r="T2964">
        <v>2.2676799999999999</v>
      </c>
      <c r="U2964" s="170">
        <v>2.0285999999999999E-4</v>
      </c>
    </row>
    <row r="2965" spans="1:21" x14ac:dyDescent="0.25">
      <c r="A2965">
        <v>0</v>
      </c>
      <c r="B2965" s="170">
        <v>7.3699500000000002</v>
      </c>
      <c r="C2965" s="170">
        <v>2.4566499999999998</v>
      </c>
      <c r="D2965" s="180">
        <v>1.2711999999999999E-9</v>
      </c>
      <c r="F2965">
        <v>0</v>
      </c>
      <c r="G2965" s="170">
        <v>7.3699500000000002</v>
      </c>
      <c r="H2965">
        <v>2.4566499999999998</v>
      </c>
      <c r="I2965" s="170">
        <v>2.128E-5</v>
      </c>
      <c r="L2965" s="170"/>
      <c r="M2965" s="183">
        <v>0</v>
      </c>
      <c r="N2965" s="111">
        <v>7.3699500000000002</v>
      </c>
      <c r="O2965">
        <v>2.4566499999999998</v>
      </c>
      <c r="P2965" s="170">
        <v>2.1347000000000001E-9</v>
      </c>
      <c r="Q2965" s="170"/>
      <c r="R2965">
        <v>0</v>
      </c>
      <c r="S2965">
        <v>7.3699500000000002</v>
      </c>
      <c r="T2965">
        <v>2.4566499999999998</v>
      </c>
      <c r="U2965" s="170">
        <v>1.9966999999999999E-4</v>
      </c>
    </row>
    <row r="2966" spans="1:21" x14ac:dyDescent="0.25">
      <c r="A2966">
        <v>0</v>
      </c>
      <c r="B2966" s="170">
        <v>7.3699500000000002</v>
      </c>
      <c r="C2966" s="170">
        <v>2.6456300000000001</v>
      </c>
      <c r="D2966" s="180">
        <v>1.1484999999999999E-9</v>
      </c>
      <c r="F2966">
        <v>0</v>
      </c>
      <c r="G2966" s="170">
        <v>7.3699500000000002</v>
      </c>
      <c r="H2966">
        <v>2.6456300000000001</v>
      </c>
      <c r="I2966" s="170">
        <v>1.9273999999999999E-5</v>
      </c>
      <c r="L2966" s="170"/>
      <c r="M2966" s="183">
        <v>0</v>
      </c>
      <c r="N2966" s="111">
        <v>7.3699500000000002</v>
      </c>
      <c r="O2966">
        <v>2.6456300000000001</v>
      </c>
      <c r="P2966" s="170">
        <v>1.9786000000000002E-9</v>
      </c>
      <c r="Q2966" s="170"/>
      <c r="R2966">
        <v>0</v>
      </c>
      <c r="S2966">
        <v>7.3699500000000002</v>
      </c>
      <c r="T2966">
        <v>2.6456300000000001</v>
      </c>
      <c r="U2966" s="170">
        <v>1.9623000000000001E-4</v>
      </c>
    </row>
    <row r="2967" spans="1:21" x14ac:dyDescent="0.25">
      <c r="A2967">
        <v>0</v>
      </c>
      <c r="B2967" s="170">
        <v>7.3699500000000002</v>
      </c>
      <c r="C2967" s="170">
        <v>2.8346</v>
      </c>
      <c r="D2967" s="180">
        <v>1.0302E-9</v>
      </c>
      <c r="F2967">
        <v>0</v>
      </c>
      <c r="G2967" s="170">
        <v>7.3699500000000002</v>
      </c>
      <c r="H2967">
        <v>2.8346</v>
      </c>
      <c r="I2967" s="170">
        <v>1.7328000000000001E-5</v>
      </c>
      <c r="L2967" s="170"/>
      <c r="M2967" s="183">
        <v>0</v>
      </c>
      <c r="N2967" s="111">
        <v>7.3699500000000002</v>
      </c>
      <c r="O2967">
        <v>2.8346</v>
      </c>
      <c r="P2967" s="170">
        <v>1.8263E-9</v>
      </c>
      <c r="Q2967" s="170"/>
      <c r="R2967">
        <v>0</v>
      </c>
      <c r="S2967">
        <v>7.3699500000000002</v>
      </c>
      <c r="T2967">
        <v>2.8346</v>
      </c>
      <c r="U2967" s="170">
        <v>1.9254E-4</v>
      </c>
    </row>
    <row r="2968" spans="1:21" x14ac:dyDescent="0.25">
      <c r="A2968">
        <v>0</v>
      </c>
      <c r="B2968" s="170">
        <v>7.3699500000000002</v>
      </c>
      <c r="C2968" s="170">
        <v>3.0235699999999999</v>
      </c>
      <c r="D2968" s="180">
        <v>9.1761999999999998E-10</v>
      </c>
      <c r="F2968">
        <v>0</v>
      </c>
      <c r="G2968" s="170">
        <v>7.3699500000000002</v>
      </c>
      <c r="H2968">
        <v>3.0235699999999999</v>
      </c>
      <c r="I2968" s="170">
        <v>1.5464999999999998E-5</v>
      </c>
      <c r="L2968" s="170"/>
      <c r="M2968" s="183">
        <v>0</v>
      </c>
      <c r="N2968" s="111">
        <v>7.3699500000000002</v>
      </c>
      <c r="O2968">
        <v>3.0235699999999999</v>
      </c>
      <c r="P2968" s="170">
        <v>1.6790999999999999E-9</v>
      </c>
      <c r="Q2968" s="170"/>
      <c r="R2968">
        <v>0</v>
      </c>
      <c r="S2968">
        <v>7.3699500000000002</v>
      </c>
      <c r="T2968">
        <v>3.0235699999999999</v>
      </c>
      <c r="U2968" s="170">
        <v>1.8861E-4</v>
      </c>
    </row>
    <row r="2969" spans="1:21" x14ac:dyDescent="0.25">
      <c r="A2969">
        <v>0</v>
      </c>
      <c r="B2969" s="170">
        <v>7.3699500000000002</v>
      </c>
      <c r="C2969" s="170">
        <v>3.2125400000000002</v>
      </c>
      <c r="D2969" s="180">
        <v>8.1151000000000002E-10</v>
      </c>
      <c r="F2969">
        <v>0</v>
      </c>
      <c r="G2969" s="170">
        <v>7.3699500000000002</v>
      </c>
      <c r="H2969">
        <v>3.2125400000000002</v>
      </c>
      <c r="I2969" s="170">
        <v>1.3702E-5</v>
      </c>
      <c r="L2969" s="170"/>
      <c r="M2969" s="183">
        <v>0</v>
      </c>
      <c r="N2969" s="111">
        <v>7.3699500000000002</v>
      </c>
      <c r="O2969">
        <v>3.2125400000000002</v>
      </c>
      <c r="P2969" s="170">
        <v>1.5381999999999999E-9</v>
      </c>
      <c r="Q2969" s="170"/>
      <c r="R2969">
        <v>0</v>
      </c>
      <c r="S2969">
        <v>7.3699500000000002</v>
      </c>
      <c r="T2969">
        <v>3.2125400000000002</v>
      </c>
      <c r="U2969" s="170">
        <v>1.8445000000000001E-4</v>
      </c>
    </row>
    <row r="2970" spans="1:21" x14ac:dyDescent="0.25">
      <c r="A2970">
        <v>0</v>
      </c>
      <c r="B2970" s="170">
        <v>7.3699500000000002</v>
      </c>
      <c r="C2970" s="170">
        <v>3.4015200000000001</v>
      </c>
      <c r="D2970" s="180">
        <v>7.1256999999999995E-10</v>
      </c>
      <c r="F2970">
        <v>0</v>
      </c>
      <c r="G2970" s="170">
        <v>7.3699500000000002</v>
      </c>
      <c r="H2970">
        <v>3.4015200000000001</v>
      </c>
      <c r="I2970" s="170">
        <v>1.205E-5</v>
      </c>
      <c r="L2970" s="170"/>
      <c r="M2970" s="183">
        <v>0</v>
      </c>
      <c r="N2970" s="111">
        <v>7.3699500000000002</v>
      </c>
      <c r="O2970">
        <v>3.4015200000000001</v>
      </c>
      <c r="P2970" s="170">
        <v>1.4044E-9</v>
      </c>
      <c r="Q2970" s="170"/>
      <c r="R2970">
        <v>0</v>
      </c>
      <c r="S2970">
        <v>7.3699500000000002</v>
      </c>
      <c r="T2970">
        <v>3.4015200000000001</v>
      </c>
      <c r="U2970" s="170">
        <v>1.8006000000000001E-4</v>
      </c>
    </row>
    <row r="2971" spans="1:21" x14ac:dyDescent="0.25">
      <c r="A2971">
        <v>0</v>
      </c>
      <c r="B2971" s="170">
        <v>7.3699500000000002</v>
      </c>
      <c r="C2971" s="170">
        <v>3.59049</v>
      </c>
      <c r="D2971" s="180">
        <v>6.2125999999999998E-10</v>
      </c>
      <c r="F2971">
        <v>0</v>
      </c>
      <c r="G2971" s="170">
        <v>7.3699500000000002</v>
      </c>
      <c r="H2971">
        <v>3.59049</v>
      </c>
      <c r="I2971" s="170">
        <v>1.0521E-5</v>
      </c>
      <c r="L2971" s="170"/>
      <c r="M2971" s="183">
        <v>0</v>
      </c>
      <c r="N2971" s="111">
        <v>7.3699500000000002</v>
      </c>
      <c r="O2971">
        <v>3.59049</v>
      </c>
      <c r="P2971" s="170">
        <v>1.2785000000000001E-9</v>
      </c>
      <c r="Q2971" s="170"/>
      <c r="R2971">
        <v>0</v>
      </c>
      <c r="S2971">
        <v>7.3699500000000002</v>
      </c>
      <c r="T2971">
        <v>3.59049</v>
      </c>
      <c r="U2971" s="170">
        <v>1.7547E-4</v>
      </c>
    </row>
    <row r="2972" spans="1:21" x14ac:dyDescent="0.25">
      <c r="A2972">
        <v>0</v>
      </c>
      <c r="B2972" s="170">
        <v>7.3699500000000002</v>
      </c>
      <c r="C2972" s="170">
        <v>3.7794599999999998</v>
      </c>
      <c r="D2972" s="180">
        <v>5.3780000000000005E-10</v>
      </c>
      <c r="F2972">
        <v>0</v>
      </c>
      <c r="G2972" s="170">
        <v>7.3699500000000002</v>
      </c>
      <c r="H2972">
        <v>3.7794599999999998</v>
      </c>
      <c r="I2972" s="170">
        <v>9.1178999999999996E-6</v>
      </c>
      <c r="L2972" s="170"/>
      <c r="M2972" s="183">
        <v>0</v>
      </c>
      <c r="N2972" s="111">
        <v>7.3699500000000002</v>
      </c>
      <c r="O2972">
        <v>3.7794599999999998</v>
      </c>
      <c r="P2972" s="170">
        <v>1.1609E-9</v>
      </c>
      <c r="Q2972" s="170"/>
      <c r="R2972">
        <v>0</v>
      </c>
      <c r="S2972">
        <v>7.3699500000000002</v>
      </c>
      <c r="T2972">
        <v>3.7794599999999998</v>
      </c>
      <c r="U2972" s="170">
        <v>1.7068000000000001E-4</v>
      </c>
    </row>
    <row r="2973" spans="1:21" x14ac:dyDescent="0.25">
      <c r="A2973">
        <v>0</v>
      </c>
      <c r="B2973" s="170">
        <v>7.3699500000000002</v>
      </c>
      <c r="C2973" s="170">
        <v>3.9684400000000002</v>
      </c>
      <c r="D2973" s="180">
        <v>4.6223000000000002E-10</v>
      </c>
      <c r="F2973">
        <v>0</v>
      </c>
      <c r="G2973" s="170">
        <v>7.3699500000000002</v>
      </c>
      <c r="H2973">
        <v>3.9684400000000002</v>
      </c>
      <c r="I2973" s="170">
        <v>7.8444000000000007E-6</v>
      </c>
      <c r="L2973" s="170"/>
      <c r="M2973" s="183">
        <v>0</v>
      </c>
      <c r="N2973" s="111">
        <v>7.3699500000000002</v>
      </c>
      <c r="O2973">
        <v>3.9684400000000002</v>
      </c>
      <c r="P2973" s="170">
        <v>1.0517E-9</v>
      </c>
      <c r="Q2973" s="170"/>
      <c r="R2973">
        <v>0</v>
      </c>
      <c r="S2973">
        <v>7.3699500000000002</v>
      </c>
      <c r="T2973">
        <v>3.9684400000000002</v>
      </c>
      <c r="U2973" s="170">
        <v>1.6571000000000001E-4</v>
      </c>
    </row>
    <row r="2974" spans="1:21" x14ac:dyDescent="0.25">
      <c r="A2974">
        <v>0</v>
      </c>
      <c r="B2974" s="170">
        <v>7.3699500000000002</v>
      </c>
      <c r="C2974" s="170">
        <v>4.1574099999999996</v>
      </c>
      <c r="D2974" s="180">
        <v>3.9443999999999998E-10</v>
      </c>
      <c r="F2974">
        <v>0</v>
      </c>
      <c r="G2974" s="170">
        <v>7.3699500000000002</v>
      </c>
      <c r="H2974">
        <v>4.1574099999999996</v>
      </c>
      <c r="I2974" s="170">
        <v>6.6993999999999998E-6</v>
      </c>
      <c r="L2974" s="170"/>
      <c r="M2974" s="183">
        <v>0</v>
      </c>
      <c r="N2974" s="111">
        <v>7.3699500000000002</v>
      </c>
      <c r="O2974">
        <v>4.1574099999999996</v>
      </c>
      <c r="P2974" s="170">
        <v>9.5102000000000009E-10</v>
      </c>
      <c r="Q2974" s="170"/>
      <c r="R2974">
        <v>0</v>
      </c>
      <c r="S2974">
        <v>7.3699500000000002</v>
      </c>
      <c r="T2974">
        <v>4.1574099999999996</v>
      </c>
      <c r="U2974" s="170">
        <v>1.6058000000000001E-4</v>
      </c>
    </row>
    <row r="2975" spans="1:21" x14ac:dyDescent="0.25">
      <c r="A2975">
        <v>0</v>
      </c>
      <c r="B2975" s="170">
        <v>7.3699500000000002</v>
      </c>
      <c r="C2975" s="170">
        <v>4.3463799999999999</v>
      </c>
      <c r="D2975" s="180">
        <v>3.3417999999999998E-10</v>
      </c>
      <c r="F2975">
        <v>0</v>
      </c>
      <c r="G2975" s="170">
        <v>7.3699500000000002</v>
      </c>
      <c r="H2975">
        <v>4.3463799999999999</v>
      </c>
      <c r="I2975" s="170">
        <v>5.6797E-6</v>
      </c>
      <c r="L2975" s="170"/>
      <c r="M2975" s="183">
        <v>0</v>
      </c>
      <c r="N2975" s="111">
        <v>7.3699500000000002</v>
      </c>
      <c r="O2975">
        <v>4.3463799999999999</v>
      </c>
      <c r="P2975" s="170">
        <v>8.5872999999999999E-10</v>
      </c>
      <c r="Q2975" s="170"/>
      <c r="R2975">
        <v>0</v>
      </c>
      <c r="S2975">
        <v>7.3699500000000002</v>
      </c>
      <c r="T2975">
        <v>4.3463799999999999</v>
      </c>
      <c r="U2975" s="170">
        <v>1.5531E-4</v>
      </c>
    </row>
    <row r="2976" spans="1:21" x14ac:dyDescent="0.25">
      <c r="A2976">
        <v>0</v>
      </c>
      <c r="B2976" s="170">
        <v>7.3699500000000002</v>
      </c>
      <c r="C2976" s="170">
        <v>4.5353599999999998</v>
      </c>
      <c r="D2976" s="180">
        <v>2.8109000000000001E-10</v>
      </c>
      <c r="F2976">
        <v>0</v>
      </c>
      <c r="G2976" s="170">
        <v>7.3699500000000002</v>
      </c>
      <c r="H2976">
        <v>4.5353599999999998</v>
      </c>
      <c r="I2976" s="170">
        <v>4.7798999999999998E-6</v>
      </c>
      <c r="L2976" s="170"/>
      <c r="M2976" s="183">
        <v>0</v>
      </c>
      <c r="N2976" s="111">
        <v>7.3699500000000002</v>
      </c>
      <c r="O2976">
        <v>4.5353599999999998</v>
      </c>
      <c r="P2976" s="170">
        <v>7.7459000000000001E-10</v>
      </c>
      <c r="Q2976" s="170"/>
      <c r="R2976">
        <v>0</v>
      </c>
      <c r="S2976">
        <v>7.3699500000000002</v>
      </c>
      <c r="T2976">
        <v>4.5353599999999998</v>
      </c>
      <c r="U2976" s="170">
        <v>1.4992E-4</v>
      </c>
    </row>
    <row r="2977" spans="1:21" x14ac:dyDescent="0.25">
      <c r="A2977">
        <v>0</v>
      </c>
      <c r="B2977" s="170">
        <v>7.3699500000000002</v>
      </c>
      <c r="C2977" s="170">
        <v>4.7243300000000001</v>
      </c>
      <c r="D2977" s="180">
        <v>2.3472999999999997E-10</v>
      </c>
      <c r="F2977">
        <v>0</v>
      </c>
      <c r="G2977" s="170">
        <v>7.3699500000000002</v>
      </c>
      <c r="H2977">
        <v>4.7243300000000001</v>
      </c>
      <c r="I2977" s="170">
        <v>3.9933000000000004E-6</v>
      </c>
      <c r="L2977" s="170"/>
      <c r="M2977" s="183">
        <v>0</v>
      </c>
      <c r="N2977" s="111">
        <v>7.3699500000000002</v>
      </c>
      <c r="O2977">
        <v>4.7243300000000001</v>
      </c>
      <c r="P2977" s="170">
        <v>6.9823999999999996E-10</v>
      </c>
      <c r="Q2977" s="170"/>
      <c r="R2977">
        <v>0</v>
      </c>
      <c r="S2977">
        <v>7.3699500000000002</v>
      </c>
      <c r="T2977">
        <v>4.7243300000000001</v>
      </c>
      <c r="U2977" s="170">
        <v>1.4442E-4</v>
      </c>
    </row>
    <row r="2978" spans="1:21" x14ac:dyDescent="0.25">
      <c r="A2978">
        <v>0</v>
      </c>
      <c r="B2978" s="170">
        <v>7.3699500000000002</v>
      </c>
      <c r="C2978" s="170">
        <v>4.9132999999999996</v>
      </c>
      <c r="D2978" s="180">
        <v>1.9460000000000001E-10</v>
      </c>
      <c r="F2978">
        <v>0</v>
      </c>
      <c r="G2978" s="170">
        <v>7.3699500000000002</v>
      </c>
      <c r="H2978">
        <v>4.9132999999999996</v>
      </c>
      <c r="I2978" s="170">
        <v>3.3117E-6</v>
      </c>
      <c r="L2978" s="170"/>
      <c r="M2978" s="183">
        <v>0</v>
      </c>
      <c r="N2978" s="111">
        <v>7.3699500000000002</v>
      </c>
      <c r="O2978">
        <v>4.9132999999999996</v>
      </c>
      <c r="P2978" s="170">
        <v>6.2925999999999995E-10</v>
      </c>
      <c r="Q2978" s="170"/>
      <c r="R2978">
        <v>0</v>
      </c>
      <c r="S2978">
        <v>7.3699500000000002</v>
      </c>
      <c r="T2978">
        <v>4.9132999999999996</v>
      </c>
      <c r="U2978" s="170">
        <v>1.3884999999999999E-4</v>
      </c>
    </row>
    <row r="2979" spans="1:21" x14ac:dyDescent="0.25">
      <c r="A2979">
        <v>0</v>
      </c>
      <c r="B2979" s="170">
        <v>7.3699500000000002</v>
      </c>
      <c r="C2979" s="170">
        <v>5.1022800000000004</v>
      </c>
      <c r="D2979" s="180">
        <v>1.6017E-10</v>
      </c>
      <c r="F2979">
        <v>0</v>
      </c>
      <c r="G2979" s="170">
        <v>7.3699500000000002</v>
      </c>
      <c r="H2979">
        <v>5.1022800000000004</v>
      </c>
      <c r="I2979" s="170">
        <v>2.7263999999999998E-6</v>
      </c>
      <c r="L2979" s="170"/>
      <c r="M2979" s="183">
        <v>0</v>
      </c>
      <c r="N2979" s="111">
        <v>7.3699500000000002</v>
      </c>
      <c r="O2979">
        <v>5.1022800000000004</v>
      </c>
      <c r="P2979" s="170">
        <v>5.6716000000000003E-10</v>
      </c>
      <c r="Q2979" s="170"/>
      <c r="R2979">
        <v>0</v>
      </c>
      <c r="S2979">
        <v>7.3699500000000002</v>
      </c>
      <c r="T2979">
        <v>5.1022800000000004</v>
      </c>
      <c r="U2979" s="170">
        <v>1.3322E-4</v>
      </c>
    </row>
    <row r="2980" spans="1:21" x14ac:dyDescent="0.25">
      <c r="A2980">
        <v>0</v>
      </c>
      <c r="B2980" s="170">
        <v>7.3699500000000002</v>
      </c>
      <c r="C2980" s="170">
        <v>5.2912499999999998</v>
      </c>
      <c r="D2980" s="180">
        <v>1.3087000000000001E-10</v>
      </c>
      <c r="F2980">
        <v>0</v>
      </c>
      <c r="G2980" s="170">
        <v>7.3699500000000002</v>
      </c>
      <c r="H2980">
        <v>5.2912499999999998</v>
      </c>
      <c r="I2980" s="170">
        <v>2.2280999999999999E-6</v>
      </c>
      <c r="L2980" s="170"/>
      <c r="M2980" s="183">
        <v>0</v>
      </c>
      <c r="N2980" s="111">
        <v>7.3699500000000002</v>
      </c>
      <c r="O2980">
        <v>5.2912499999999998</v>
      </c>
      <c r="P2980" s="170">
        <v>5.1141999999999998E-10</v>
      </c>
      <c r="Q2980" s="170"/>
      <c r="R2980">
        <v>0</v>
      </c>
      <c r="S2980">
        <v>7.3699500000000002</v>
      </c>
      <c r="T2980">
        <v>5.2912499999999998</v>
      </c>
      <c r="U2980" s="170">
        <v>1.2756000000000001E-4</v>
      </c>
    </row>
    <row r="2981" spans="1:21" x14ac:dyDescent="0.25">
      <c r="A2981">
        <v>0</v>
      </c>
      <c r="B2981" s="170">
        <v>7.3699500000000002</v>
      </c>
      <c r="C2981" s="170">
        <v>5.4802200000000001</v>
      </c>
      <c r="D2981" s="180">
        <v>1.0615E-10</v>
      </c>
      <c r="F2981">
        <v>0</v>
      </c>
      <c r="G2981" s="170">
        <v>7.3699500000000002</v>
      </c>
      <c r="H2981">
        <v>5.4802200000000001</v>
      </c>
      <c r="I2981" s="170">
        <v>1.8076000000000001E-6</v>
      </c>
      <c r="L2981" s="170"/>
      <c r="M2981" s="183">
        <v>0</v>
      </c>
      <c r="N2981" s="111">
        <v>7.3699500000000002</v>
      </c>
      <c r="O2981">
        <v>5.4802200000000001</v>
      </c>
      <c r="P2981" s="170">
        <v>4.6150999999999999E-10</v>
      </c>
      <c r="Q2981" s="170"/>
      <c r="R2981">
        <v>0</v>
      </c>
      <c r="S2981">
        <v>7.3699500000000002</v>
      </c>
      <c r="T2981">
        <v>5.4802200000000001</v>
      </c>
      <c r="U2981" s="170">
        <v>1.2188000000000001E-4</v>
      </c>
    </row>
    <row r="2982" spans="1:21" x14ac:dyDescent="0.25">
      <c r="A2982">
        <v>0</v>
      </c>
      <c r="B2982" s="170">
        <v>7.3699500000000002</v>
      </c>
      <c r="C2982" s="170">
        <v>5.6691900000000004</v>
      </c>
      <c r="D2982" s="180">
        <v>8.5476000000000003E-11</v>
      </c>
      <c r="F2982">
        <v>0</v>
      </c>
      <c r="G2982" s="170">
        <v>7.3699500000000002</v>
      </c>
      <c r="H2982">
        <v>5.6691900000000004</v>
      </c>
      <c r="I2982" s="170">
        <v>1.4557000000000001E-6</v>
      </c>
      <c r="L2982" s="170"/>
      <c r="M2982" s="183">
        <v>0</v>
      </c>
      <c r="N2982" s="111">
        <v>7.3699500000000002</v>
      </c>
      <c r="O2982">
        <v>5.6691900000000004</v>
      </c>
      <c r="P2982" s="170">
        <v>4.1689999999999998E-10</v>
      </c>
      <c r="Q2982" s="170"/>
      <c r="R2982">
        <v>0</v>
      </c>
      <c r="S2982">
        <v>7.3699500000000002</v>
      </c>
      <c r="T2982">
        <v>5.6691900000000004</v>
      </c>
      <c r="U2982" s="170">
        <v>1.1622E-4</v>
      </c>
    </row>
    <row r="2983" spans="1:21" x14ac:dyDescent="0.25">
      <c r="A2983">
        <v>0</v>
      </c>
      <c r="B2983" s="170">
        <v>7.3699500000000002</v>
      </c>
      <c r="C2983" s="170">
        <v>5.8581700000000003</v>
      </c>
      <c r="D2983" s="180">
        <v>6.8326999999999998E-11</v>
      </c>
      <c r="F2983">
        <v>0</v>
      </c>
      <c r="G2983" s="170">
        <v>7.3699500000000002</v>
      </c>
      <c r="H2983">
        <v>5.8581700000000003</v>
      </c>
      <c r="I2983" s="170">
        <v>1.1637E-6</v>
      </c>
      <c r="L2983" s="170"/>
      <c r="M2983" s="183">
        <v>0</v>
      </c>
      <c r="N2983" s="111">
        <v>7.3699500000000002</v>
      </c>
      <c r="O2983">
        <v>5.8581700000000003</v>
      </c>
      <c r="P2983" s="170">
        <v>3.7705000000000001E-10</v>
      </c>
      <c r="Q2983" s="170"/>
      <c r="R2983">
        <v>0</v>
      </c>
      <c r="S2983">
        <v>7.3699500000000002</v>
      </c>
      <c r="T2983">
        <v>5.8581700000000003</v>
      </c>
      <c r="U2983" s="170">
        <v>1.1059E-4</v>
      </c>
    </row>
    <row r="2984" spans="1:21" x14ac:dyDescent="0.25">
      <c r="A2984">
        <v>0</v>
      </c>
      <c r="B2984" s="170">
        <v>7.3699500000000002</v>
      </c>
      <c r="C2984" s="170">
        <v>6.0471399999999997</v>
      </c>
      <c r="D2984" s="180">
        <v>5.4220999999999997E-11</v>
      </c>
      <c r="F2984">
        <v>0</v>
      </c>
      <c r="G2984" s="170">
        <v>7.3699500000000002</v>
      </c>
      <c r="H2984">
        <v>6.0471399999999997</v>
      </c>
      <c r="I2984" s="170">
        <v>9.2353000000000001E-7</v>
      </c>
      <c r="L2984" s="170"/>
      <c r="M2984" s="183">
        <v>0</v>
      </c>
      <c r="N2984" s="111">
        <v>7.3699500000000002</v>
      </c>
      <c r="O2984">
        <v>6.0471399999999997</v>
      </c>
      <c r="P2984" s="170">
        <v>3.4147000000000001E-10</v>
      </c>
      <c r="Q2984" s="170"/>
      <c r="R2984">
        <v>0</v>
      </c>
      <c r="S2984">
        <v>7.3699500000000002</v>
      </c>
      <c r="T2984">
        <v>6.0471399999999997</v>
      </c>
      <c r="U2984" s="170">
        <v>1.0501E-4</v>
      </c>
    </row>
    <row r="2985" spans="1:21" x14ac:dyDescent="0.25">
      <c r="A2985">
        <v>0</v>
      </c>
      <c r="B2985" s="170">
        <v>7.3699500000000002</v>
      </c>
      <c r="C2985" s="170">
        <v>6.23611</v>
      </c>
      <c r="D2985" s="180">
        <v>4.2713E-11</v>
      </c>
      <c r="F2985">
        <v>0</v>
      </c>
      <c r="G2985" s="170">
        <v>7.3699500000000002</v>
      </c>
      <c r="H2985">
        <v>6.23611</v>
      </c>
      <c r="I2985" s="170">
        <v>7.2755000000000003E-7</v>
      </c>
      <c r="L2985" s="170"/>
      <c r="M2985" s="183">
        <v>0</v>
      </c>
      <c r="N2985" s="111">
        <v>7.3699500000000002</v>
      </c>
      <c r="O2985">
        <v>6.23611</v>
      </c>
      <c r="P2985" s="170">
        <v>3.0968999999999999E-10</v>
      </c>
      <c r="Q2985" s="170"/>
      <c r="R2985">
        <v>0</v>
      </c>
      <c r="S2985">
        <v>7.3699500000000002</v>
      </c>
      <c r="T2985">
        <v>6.23611</v>
      </c>
      <c r="U2985" s="170">
        <v>9.9506000000000006E-5</v>
      </c>
    </row>
    <row r="2986" spans="1:21" x14ac:dyDescent="0.25">
      <c r="A2986">
        <v>0</v>
      </c>
      <c r="B2986" s="170">
        <v>7.3699500000000002</v>
      </c>
      <c r="C2986" s="170">
        <v>6.42509</v>
      </c>
      <c r="D2986" s="180">
        <v>3.3400999999999998E-11</v>
      </c>
      <c r="F2986">
        <v>0</v>
      </c>
      <c r="G2986" s="170">
        <v>7.3699500000000002</v>
      </c>
      <c r="H2986">
        <v>6.42509</v>
      </c>
      <c r="I2986" s="170">
        <v>5.6896000000000003E-7</v>
      </c>
      <c r="L2986" s="170"/>
      <c r="M2986" s="183">
        <v>0</v>
      </c>
      <c r="N2986" s="111">
        <v>7.3699500000000002</v>
      </c>
      <c r="O2986">
        <v>6.42509</v>
      </c>
      <c r="P2986" s="170">
        <v>2.8127999999999998E-10</v>
      </c>
      <c r="Q2986" s="170"/>
      <c r="R2986">
        <v>0</v>
      </c>
      <c r="S2986">
        <v>7.3699500000000002</v>
      </c>
      <c r="T2986">
        <v>6.42509</v>
      </c>
      <c r="U2986" s="170">
        <v>9.4093999999999997E-5</v>
      </c>
    </row>
    <row r="2987" spans="1:21" x14ac:dyDescent="0.25">
      <c r="A2987">
        <v>0</v>
      </c>
      <c r="B2987" s="170">
        <v>7.3699500000000002</v>
      </c>
      <c r="C2987" s="170">
        <v>6.6140600000000003</v>
      </c>
      <c r="D2987" s="180">
        <v>2.5928999999999999E-11</v>
      </c>
      <c r="F2987">
        <v>0</v>
      </c>
      <c r="G2987" s="170">
        <v>7.3699500000000002</v>
      </c>
      <c r="H2987">
        <v>6.6140600000000003</v>
      </c>
      <c r="I2987" s="170">
        <v>4.4168999999999998E-7</v>
      </c>
      <c r="L2987" s="170"/>
      <c r="M2987" s="183">
        <v>0</v>
      </c>
      <c r="N2987" s="111">
        <v>7.3699500000000002</v>
      </c>
      <c r="O2987">
        <v>6.6140600000000003</v>
      </c>
      <c r="P2987" s="170">
        <v>2.5584000000000002E-10</v>
      </c>
      <c r="Q2987" s="170"/>
      <c r="R2987">
        <v>0</v>
      </c>
      <c r="S2987">
        <v>7.3699500000000002</v>
      </c>
      <c r="T2987">
        <v>6.6140600000000003</v>
      </c>
      <c r="U2987" s="170">
        <v>8.8792E-5</v>
      </c>
    </row>
    <row r="2988" spans="1:21" x14ac:dyDescent="0.25">
      <c r="A2988">
        <v>0</v>
      </c>
      <c r="B2988" s="170">
        <v>7.3699500000000002</v>
      </c>
      <c r="C2988" s="170">
        <v>6.8030299999999997</v>
      </c>
      <c r="D2988" s="180">
        <v>1.9981999999999999E-11</v>
      </c>
      <c r="F2988">
        <v>0</v>
      </c>
      <c r="G2988" s="170">
        <v>7.3699500000000002</v>
      </c>
      <c r="H2988">
        <v>6.8030299999999997</v>
      </c>
      <c r="I2988" s="170">
        <v>3.4037999999999998E-7</v>
      </c>
      <c r="L2988" s="170"/>
      <c r="M2988" s="183">
        <v>0</v>
      </c>
      <c r="N2988" s="111">
        <v>7.3699500000000002</v>
      </c>
      <c r="O2988">
        <v>6.8030299999999997</v>
      </c>
      <c r="P2988" s="170">
        <v>2.3300000000000002E-10</v>
      </c>
      <c r="Q2988" s="170"/>
      <c r="R2988">
        <v>0</v>
      </c>
      <c r="S2988">
        <v>7.3699500000000002</v>
      </c>
      <c r="T2988">
        <v>6.8030299999999997</v>
      </c>
      <c r="U2988" s="170">
        <v>8.3614000000000003E-5</v>
      </c>
    </row>
    <row r="2989" spans="1:21" x14ac:dyDescent="0.25">
      <c r="A2989">
        <v>0</v>
      </c>
      <c r="B2989" s="170">
        <v>7.3699500000000002</v>
      </c>
      <c r="C2989" s="170">
        <v>6.9920099999999996</v>
      </c>
      <c r="D2989" s="180">
        <v>1.5286000000000001E-11</v>
      </c>
      <c r="F2989">
        <v>0</v>
      </c>
      <c r="G2989" s="170">
        <v>7.3699500000000002</v>
      </c>
      <c r="H2989">
        <v>6.9920099999999996</v>
      </c>
      <c r="I2989" s="170">
        <v>2.6039000000000002E-7</v>
      </c>
      <c r="L2989" s="170"/>
      <c r="M2989" s="183">
        <v>0</v>
      </c>
      <c r="N2989" s="111">
        <v>7.3699500000000002</v>
      </c>
      <c r="O2989">
        <v>6.9920099999999996</v>
      </c>
      <c r="P2989" s="170">
        <v>2.1246000000000001E-10</v>
      </c>
      <c r="Q2989" s="170"/>
      <c r="R2989">
        <v>0</v>
      </c>
      <c r="S2989">
        <v>7.3699500000000002</v>
      </c>
      <c r="T2989">
        <v>6.9920099999999996</v>
      </c>
      <c r="U2989" s="170">
        <v>7.8576000000000001E-5</v>
      </c>
    </row>
    <row r="2990" spans="1:21" x14ac:dyDescent="0.25">
      <c r="A2990">
        <v>0</v>
      </c>
      <c r="B2990" s="170">
        <v>7.3699500000000002</v>
      </c>
      <c r="C2990" s="170">
        <v>7.1809799999999999</v>
      </c>
      <c r="D2990" s="180">
        <v>1.1608E-11</v>
      </c>
      <c r="F2990">
        <v>0</v>
      </c>
      <c r="G2990" s="170">
        <v>7.3699500000000002</v>
      </c>
      <c r="H2990">
        <v>7.1809799999999999</v>
      </c>
      <c r="I2990" s="170">
        <v>1.9774E-7</v>
      </c>
      <c r="L2990" s="170"/>
      <c r="M2990" s="183">
        <v>0</v>
      </c>
      <c r="N2990" s="111">
        <v>7.3699500000000002</v>
      </c>
      <c r="O2990">
        <v>7.1809799999999999</v>
      </c>
      <c r="P2990" s="170">
        <v>1.9394E-10</v>
      </c>
      <c r="Q2990" s="170"/>
      <c r="R2990">
        <v>0</v>
      </c>
      <c r="S2990">
        <v>7.3699500000000002</v>
      </c>
      <c r="T2990">
        <v>7.1809799999999999</v>
      </c>
      <c r="U2990" s="170">
        <v>7.3688000000000003E-5</v>
      </c>
    </row>
    <row r="2991" spans="1:21" x14ac:dyDescent="0.25">
      <c r="A2991">
        <v>0</v>
      </c>
      <c r="B2991" s="170">
        <v>7.3699500000000002</v>
      </c>
      <c r="C2991" s="170">
        <v>7.3699500000000002</v>
      </c>
      <c r="D2991" s="180">
        <v>8.7505999999999995E-12</v>
      </c>
      <c r="F2991">
        <v>0</v>
      </c>
      <c r="G2991" s="170">
        <v>7.3699500000000002</v>
      </c>
      <c r="H2991">
        <v>7.3699500000000002</v>
      </c>
      <c r="I2991" s="170">
        <v>1.4907E-7</v>
      </c>
      <c r="L2991" s="170"/>
      <c r="M2991" s="183">
        <v>0</v>
      </c>
      <c r="N2991" s="111">
        <v>7.3699500000000002</v>
      </c>
      <c r="O2991">
        <v>7.3699500000000002</v>
      </c>
      <c r="P2991" s="170">
        <v>1.7718E-10</v>
      </c>
      <c r="Q2991" s="170"/>
      <c r="R2991">
        <v>0</v>
      </c>
      <c r="S2991">
        <v>7.3699500000000002</v>
      </c>
      <c r="T2991">
        <v>7.3699500000000002</v>
      </c>
      <c r="U2991" s="170">
        <v>6.8963999999999999E-5</v>
      </c>
    </row>
    <row r="2992" spans="1:21" x14ac:dyDescent="0.25">
      <c r="A2992">
        <v>0</v>
      </c>
      <c r="B2992" s="170">
        <v>7.3699500000000002</v>
      </c>
      <c r="C2992" s="170">
        <v>7.5589199999999996</v>
      </c>
      <c r="D2992" s="180">
        <v>6.5483999999999998E-12</v>
      </c>
      <c r="F2992">
        <v>0</v>
      </c>
      <c r="G2992" s="170">
        <v>7.3699500000000002</v>
      </c>
      <c r="H2992">
        <v>7.5589199999999996</v>
      </c>
      <c r="I2992" s="170">
        <v>1.1155E-7</v>
      </c>
      <c r="L2992" s="170"/>
      <c r="M2992" s="183">
        <v>0</v>
      </c>
      <c r="N2992" s="111">
        <v>7.3699500000000002</v>
      </c>
      <c r="O2992">
        <v>7.5589199999999996</v>
      </c>
      <c r="P2992" s="170">
        <v>1.6197000000000001E-10</v>
      </c>
      <c r="Q2992" s="170"/>
      <c r="R2992">
        <v>0</v>
      </c>
      <c r="S2992">
        <v>7.3699500000000002</v>
      </c>
      <c r="T2992">
        <v>7.5589199999999996</v>
      </c>
      <c r="U2992" s="170">
        <v>6.4410000000000002E-5</v>
      </c>
    </row>
    <row r="2993" spans="1:21" x14ac:dyDescent="0.25">
      <c r="A2993">
        <v>0</v>
      </c>
      <c r="B2993" s="170">
        <v>7.3699500000000002</v>
      </c>
      <c r="C2993" s="170">
        <v>7.7478999999999996</v>
      </c>
      <c r="D2993" s="180">
        <v>4.8646000000000001E-12</v>
      </c>
      <c r="F2993">
        <v>0</v>
      </c>
      <c r="G2993" s="170">
        <v>7.3699500000000002</v>
      </c>
      <c r="H2993">
        <v>7.7478999999999996</v>
      </c>
      <c r="I2993" s="170">
        <v>8.2868999999999999E-8</v>
      </c>
      <c r="L2993" s="170"/>
      <c r="M2993" s="183">
        <v>0</v>
      </c>
      <c r="N2993" s="111">
        <v>7.3699500000000002</v>
      </c>
      <c r="O2993">
        <v>7.7478999999999996</v>
      </c>
      <c r="P2993" s="170">
        <v>1.4813999999999999E-10</v>
      </c>
      <c r="Q2993" s="170"/>
      <c r="R2993">
        <v>0</v>
      </c>
      <c r="S2993">
        <v>7.3699500000000002</v>
      </c>
      <c r="T2993">
        <v>7.7478999999999996</v>
      </c>
      <c r="U2993" s="170">
        <v>6.0034999999999997E-5</v>
      </c>
    </row>
    <row r="2994" spans="1:21" x14ac:dyDescent="0.25">
      <c r="A2994">
        <v>0</v>
      </c>
      <c r="B2994" s="170">
        <v>7.3699500000000002</v>
      </c>
      <c r="C2994" s="170">
        <v>7.9368699999999999</v>
      </c>
      <c r="D2994" s="180">
        <v>3.5872999999999999E-12</v>
      </c>
      <c r="F2994">
        <v>0</v>
      </c>
      <c r="G2994" s="170">
        <v>7.3699500000000002</v>
      </c>
      <c r="H2994">
        <v>7.9368699999999999</v>
      </c>
      <c r="I2994" s="170">
        <v>6.1109999999999996E-8</v>
      </c>
      <c r="L2994" s="170"/>
      <c r="M2994" s="183">
        <v>0</v>
      </c>
      <c r="N2994" s="111">
        <v>7.3699500000000002</v>
      </c>
      <c r="O2994">
        <v>7.9368699999999999</v>
      </c>
      <c r="P2994" s="170">
        <v>1.3551999999999999E-10</v>
      </c>
      <c r="Q2994" s="170"/>
      <c r="R2994">
        <v>0</v>
      </c>
      <c r="S2994">
        <v>7.3699500000000002</v>
      </c>
      <c r="T2994">
        <v>7.9368699999999999</v>
      </c>
      <c r="U2994" s="170">
        <v>5.5844000000000003E-5</v>
      </c>
    </row>
    <row r="2995" spans="1:21" x14ac:dyDescent="0.25">
      <c r="A2995">
        <v>0</v>
      </c>
      <c r="B2995" s="170">
        <v>7.3699500000000002</v>
      </c>
      <c r="C2995" s="170">
        <v>8.1258400000000002</v>
      </c>
      <c r="D2995" s="180">
        <v>2.6260999999999999E-12</v>
      </c>
      <c r="F2995">
        <v>0</v>
      </c>
      <c r="G2995" s="170">
        <v>7.3699500000000002</v>
      </c>
      <c r="H2995">
        <v>8.1258400000000002</v>
      </c>
      <c r="I2995" s="170">
        <v>4.4735000000000003E-8</v>
      </c>
      <c r="L2995" s="170"/>
      <c r="M2995" s="183">
        <v>0</v>
      </c>
      <c r="N2995" s="111">
        <v>7.3699500000000002</v>
      </c>
      <c r="O2995">
        <v>8.1258400000000002</v>
      </c>
      <c r="P2995" s="170">
        <v>1.2397000000000001E-10</v>
      </c>
      <c r="Q2995" s="170"/>
      <c r="R2995">
        <v>0</v>
      </c>
      <c r="S2995">
        <v>7.3699500000000002</v>
      </c>
      <c r="T2995">
        <v>8.1258400000000002</v>
      </c>
      <c r="U2995" s="170">
        <v>5.1842000000000003E-5</v>
      </c>
    </row>
    <row r="2996" spans="1:21" x14ac:dyDescent="0.25">
      <c r="A2996">
        <v>0</v>
      </c>
      <c r="B2996" s="170">
        <v>7.3699500000000002</v>
      </c>
      <c r="C2996" s="170">
        <v>8.3148199999999992</v>
      </c>
      <c r="D2996" s="180">
        <v>1.9082999999999999E-12</v>
      </c>
      <c r="F2996">
        <v>0</v>
      </c>
      <c r="G2996" s="170">
        <v>7.3699500000000002</v>
      </c>
      <c r="H2996">
        <v>8.3148199999999992</v>
      </c>
      <c r="I2996" s="170">
        <v>3.2508999999999997E-8</v>
      </c>
      <c r="L2996" s="170"/>
      <c r="M2996" s="183">
        <v>0</v>
      </c>
      <c r="N2996" s="111">
        <v>7.3699500000000002</v>
      </c>
      <c r="O2996">
        <v>8.3148199999999992</v>
      </c>
      <c r="P2996" s="170">
        <v>1.1339E-10</v>
      </c>
      <c r="Q2996" s="170"/>
      <c r="R2996">
        <v>0</v>
      </c>
      <c r="S2996">
        <v>7.3699500000000002</v>
      </c>
      <c r="T2996">
        <v>8.3148199999999992</v>
      </c>
      <c r="U2996" s="170">
        <v>4.8029999999999999E-5</v>
      </c>
    </row>
    <row r="2997" spans="1:21" x14ac:dyDescent="0.25">
      <c r="A2997">
        <v>0</v>
      </c>
      <c r="B2997" s="170">
        <v>7.3699500000000002</v>
      </c>
      <c r="C2997" s="170">
        <v>8.5037900000000004</v>
      </c>
      <c r="D2997" s="180">
        <v>1.3766E-12</v>
      </c>
      <c r="F2997">
        <v>0</v>
      </c>
      <c r="G2997" s="170">
        <v>7.3699500000000002</v>
      </c>
      <c r="H2997">
        <v>8.5037900000000004</v>
      </c>
      <c r="I2997" s="170">
        <v>2.3450999999999999E-8</v>
      </c>
      <c r="L2997" s="170"/>
      <c r="M2997" s="183">
        <v>0</v>
      </c>
      <c r="N2997" s="111">
        <v>7.3699500000000002</v>
      </c>
      <c r="O2997">
        <v>8.5037900000000004</v>
      </c>
      <c r="P2997" s="170">
        <v>1.0368E-10</v>
      </c>
      <c r="Q2997" s="170"/>
      <c r="R2997">
        <v>0</v>
      </c>
      <c r="S2997">
        <v>7.3699500000000002</v>
      </c>
      <c r="T2997">
        <v>8.5037900000000004</v>
      </c>
      <c r="U2997" s="170">
        <v>4.4409999999999997E-5</v>
      </c>
    </row>
    <row r="2998" spans="1:21" x14ac:dyDescent="0.25">
      <c r="A2998">
        <v>0</v>
      </c>
      <c r="B2998" s="170">
        <v>7.3699500000000002</v>
      </c>
      <c r="C2998" s="170">
        <v>8.6927599999999998</v>
      </c>
      <c r="D2998" s="180">
        <v>9.8578999999999998E-13</v>
      </c>
      <c r="F2998">
        <v>0</v>
      </c>
      <c r="G2998" s="170">
        <v>7.3699500000000002</v>
      </c>
      <c r="H2998">
        <v>8.6927599999999998</v>
      </c>
      <c r="I2998" s="170">
        <v>1.6793E-8</v>
      </c>
      <c r="L2998" s="170"/>
      <c r="M2998" s="183">
        <v>0</v>
      </c>
      <c r="N2998" s="111">
        <v>7.3699500000000002</v>
      </c>
      <c r="O2998">
        <v>8.6927599999999998</v>
      </c>
      <c r="P2998" s="170">
        <v>9.4751000000000005E-11</v>
      </c>
      <c r="Q2998" s="170"/>
      <c r="R2998">
        <v>0</v>
      </c>
      <c r="S2998">
        <v>7.3699500000000002</v>
      </c>
      <c r="T2998">
        <v>8.6927599999999998</v>
      </c>
      <c r="U2998" s="170">
        <v>4.0982999999999997E-5</v>
      </c>
    </row>
    <row r="2999" spans="1:21" x14ac:dyDescent="0.25">
      <c r="A2999">
        <v>0</v>
      </c>
      <c r="B2999" s="170">
        <v>7.3699500000000002</v>
      </c>
      <c r="C2999" s="170">
        <v>8.8817400000000006</v>
      </c>
      <c r="D2999" s="180">
        <v>7.0076000000000004E-13</v>
      </c>
      <c r="F2999">
        <v>0</v>
      </c>
      <c r="G2999" s="170">
        <v>7.3699500000000002</v>
      </c>
      <c r="H2999">
        <v>8.8817400000000006</v>
      </c>
      <c r="I2999" s="170">
        <v>1.1938000000000001E-8</v>
      </c>
      <c r="L2999" s="170"/>
      <c r="M2999" s="183">
        <v>0</v>
      </c>
      <c r="N2999" s="111">
        <v>7.3699500000000002</v>
      </c>
      <c r="O2999">
        <v>8.8817400000000006</v>
      </c>
      <c r="P2999" s="170">
        <v>8.6529999999999997E-11</v>
      </c>
      <c r="Q2999" s="170"/>
      <c r="R2999">
        <v>0</v>
      </c>
      <c r="S2999">
        <v>7.3699500000000002</v>
      </c>
      <c r="T2999">
        <v>8.8817400000000006</v>
      </c>
      <c r="U2999" s="170">
        <v>3.7746000000000001E-5</v>
      </c>
    </row>
    <row r="3000" spans="1:21" x14ac:dyDescent="0.25">
      <c r="A3000">
        <v>0</v>
      </c>
      <c r="B3000" s="170">
        <v>7.3699500000000002</v>
      </c>
      <c r="C3000" s="170">
        <v>9.0707100000000001</v>
      </c>
      <c r="D3000" s="180">
        <v>4.9449999999999996E-13</v>
      </c>
      <c r="F3000">
        <v>0</v>
      </c>
      <c r="G3000" s="170">
        <v>7.3699500000000002</v>
      </c>
      <c r="H3000">
        <v>9.0707100000000001</v>
      </c>
      <c r="I3000" s="170">
        <v>8.4239999999999999E-9</v>
      </c>
      <c r="L3000" s="170"/>
      <c r="M3000" s="183">
        <v>0</v>
      </c>
      <c r="N3000" s="111">
        <v>7.3699500000000002</v>
      </c>
      <c r="O3000">
        <v>9.0707100000000001</v>
      </c>
      <c r="P3000" s="170">
        <v>7.8957000000000005E-11</v>
      </c>
      <c r="Q3000" s="170"/>
      <c r="R3000">
        <v>0</v>
      </c>
      <c r="S3000">
        <v>7.3699500000000002</v>
      </c>
      <c r="T3000">
        <v>9.0707100000000001</v>
      </c>
      <c r="U3000" s="170">
        <v>3.4696999999999997E-5</v>
      </c>
    </row>
    <row r="3001" spans="1:21" x14ac:dyDescent="0.25">
      <c r="A3001">
        <v>0</v>
      </c>
      <c r="B3001" s="170">
        <v>7.3699500000000002</v>
      </c>
      <c r="C3001" s="170">
        <v>9.2596799999999995</v>
      </c>
      <c r="D3001" s="180">
        <v>3.4640000000000002E-13</v>
      </c>
      <c r="F3001">
        <v>0</v>
      </c>
      <c r="G3001" s="170">
        <v>7.3699500000000002</v>
      </c>
      <c r="H3001">
        <v>9.2596799999999995</v>
      </c>
      <c r="I3001" s="170">
        <v>5.9010999999999998E-9</v>
      </c>
      <c r="L3001" s="170"/>
      <c r="M3001" s="183">
        <v>0</v>
      </c>
      <c r="N3001" s="111">
        <v>7.3699500000000002</v>
      </c>
      <c r="O3001">
        <v>9.2596799999999995</v>
      </c>
      <c r="P3001" s="170">
        <v>7.1978000000000002E-11</v>
      </c>
      <c r="Q3001" s="170"/>
      <c r="R3001">
        <v>0</v>
      </c>
      <c r="S3001">
        <v>7.3699500000000002</v>
      </c>
      <c r="T3001">
        <v>9.2596799999999995</v>
      </c>
      <c r="U3001" s="170">
        <v>3.1832999999999998E-5</v>
      </c>
    </row>
    <row r="3002" spans="1:21" x14ac:dyDescent="0.25">
      <c r="A3002">
        <v>0</v>
      </c>
      <c r="B3002" s="170">
        <v>7.5589199999999996</v>
      </c>
      <c r="C3002" s="170">
        <v>-1.8897299999999999</v>
      </c>
      <c r="D3002" s="180">
        <v>1.2242E-9</v>
      </c>
      <c r="F3002">
        <v>0</v>
      </c>
      <c r="G3002" s="170">
        <v>7.5589199999999996</v>
      </c>
      <c r="H3002">
        <v>-1.8897299999999999</v>
      </c>
      <c r="I3002" s="170">
        <v>2.0514E-5</v>
      </c>
      <c r="L3002" s="170"/>
      <c r="M3002" s="183">
        <v>0</v>
      </c>
      <c r="N3002" s="111">
        <v>7.5589199999999996</v>
      </c>
      <c r="O3002">
        <v>-1.8897299999999999</v>
      </c>
      <c r="P3002" s="170">
        <v>2.0752E-9</v>
      </c>
      <c r="Q3002" s="170"/>
      <c r="R3002">
        <v>0</v>
      </c>
      <c r="S3002">
        <v>7.5589199999999996</v>
      </c>
      <c r="T3002">
        <v>-1.8897299999999999</v>
      </c>
      <c r="U3002" s="170">
        <v>1.984E-4</v>
      </c>
    </row>
    <row r="3003" spans="1:21" x14ac:dyDescent="0.25">
      <c r="A3003">
        <v>0</v>
      </c>
      <c r="B3003" s="170">
        <v>7.5589199999999996</v>
      </c>
      <c r="C3003" s="170">
        <v>-1.70075</v>
      </c>
      <c r="D3003" s="180">
        <v>1.3149999999999999E-9</v>
      </c>
      <c r="F3003">
        <v>0</v>
      </c>
      <c r="G3003" s="170">
        <v>7.5589199999999996</v>
      </c>
      <c r="H3003">
        <v>-1.70075</v>
      </c>
      <c r="I3003" s="170">
        <v>2.1994999999999999E-5</v>
      </c>
      <c r="L3003" s="170"/>
      <c r="M3003" s="183">
        <v>0</v>
      </c>
      <c r="N3003" s="111">
        <v>7.5589199999999996</v>
      </c>
      <c r="O3003">
        <v>-1.70075</v>
      </c>
      <c r="P3003" s="170">
        <v>2.1900000000000001E-9</v>
      </c>
      <c r="Q3003" s="170"/>
      <c r="R3003">
        <v>0</v>
      </c>
      <c r="S3003">
        <v>7.5589199999999996</v>
      </c>
      <c r="T3003">
        <v>-1.70075</v>
      </c>
      <c r="U3003" s="170">
        <v>2.0081999999999999E-4</v>
      </c>
    </row>
    <row r="3004" spans="1:21" x14ac:dyDescent="0.25">
      <c r="A3004">
        <v>0</v>
      </c>
      <c r="B3004" s="170">
        <v>7.5589199999999996</v>
      </c>
      <c r="C3004" s="170">
        <v>-1.5117799999999999</v>
      </c>
      <c r="D3004" s="180">
        <v>1.4022E-9</v>
      </c>
      <c r="F3004">
        <v>0</v>
      </c>
      <c r="G3004" s="170">
        <v>7.5589199999999996</v>
      </c>
      <c r="H3004">
        <v>-1.5117799999999999</v>
      </c>
      <c r="I3004" s="170">
        <v>2.3410000000000001E-5</v>
      </c>
      <c r="L3004" s="170"/>
      <c r="M3004" s="183">
        <v>0</v>
      </c>
      <c r="N3004" s="111">
        <v>7.5589199999999996</v>
      </c>
      <c r="O3004">
        <v>-1.5117799999999999</v>
      </c>
      <c r="P3004" s="170">
        <v>2.2994000000000001E-9</v>
      </c>
      <c r="Q3004" s="170"/>
      <c r="R3004">
        <v>0</v>
      </c>
      <c r="S3004">
        <v>7.5589199999999996</v>
      </c>
      <c r="T3004">
        <v>-1.5117799999999999</v>
      </c>
      <c r="U3004" s="170">
        <v>2.0299000000000001E-4</v>
      </c>
    </row>
    <row r="3005" spans="1:21" x14ac:dyDescent="0.25">
      <c r="A3005">
        <v>0</v>
      </c>
      <c r="B3005" s="170">
        <v>7.5589199999999996</v>
      </c>
      <c r="C3005" s="170">
        <v>-1.32281</v>
      </c>
      <c r="D3005" s="180">
        <v>1.4841999999999999E-9</v>
      </c>
      <c r="F3005">
        <v>0</v>
      </c>
      <c r="G3005" s="170">
        <v>7.5589199999999996</v>
      </c>
      <c r="H3005">
        <v>-1.32281</v>
      </c>
      <c r="I3005" s="170">
        <v>2.4734000000000001E-5</v>
      </c>
      <c r="L3005" s="170"/>
      <c r="M3005" s="183">
        <v>0</v>
      </c>
      <c r="N3005" s="111">
        <v>7.5589199999999996</v>
      </c>
      <c r="O3005">
        <v>-1.32281</v>
      </c>
      <c r="P3005" s="170">
        <v>2.4016000000000001E-9</v>
      </c>
      <c r="Q3005" s="170"/>
      <c r="R3005">
        <v>0</v>
      </c>
      <c r="S3005">
        <v>7.5589199999999996</v>
      </c>
      <c r="T3005">
        <v>-1.32281</v>
      </c>
      <c r="U3005" s="170">
        <v>2.0489999999999999E-4</v>
      </c>
    </row>
    <row r="3006" spans="1:21" x14ac:dyDescent="0.25">
      <c r="A3006">
        <v>0</v>
      </c>
      <c r="B3006" s="170">
        <v>7.5589199999999996</v>
      </c>
      <c r="C3006" s="170">
        <v>-1.1338299999999999</v>
      </c>
      <c r="D3006" s="180">
        <v>1.5592E-9</v>
      </c>
      <c r="F3006">
        <v>0</v>
      </c>
      <c r="G3006" s="170">
        <v>7.5589199999999996</v>
      </c>
      <c r="H3006">
        <v>-1.1338299999999999</v>
      </c>
      <c r="I3006" s="170">
        <v>2.5942E-5</v>
      </c>
      <c r="L3006" s="170"/>
      <c r="M3006" s="183">
        <v>0</v>
      </c>
      <c r="N3006" s="111">
        <v>7.5589199999999996</v>
      </c>
      <c r="O3006">
        <v>-1.1338299999999999</v>
      </c>
      <c r="P3006" s="170">
        <v>2.4946000000000001E-9</v>
      </c>
      <c r="Q3006" s="170"/>
      <c r="R3006">
        <v>0</v>
      </c>
      <c r="S3006">
        <v>7.5589199999999996</v>
      </c>
      <c r="T3006">
        <v>-1.1338299999999999</v>
      </c>
      <c r="U3006" s="170">
        <v>2.0656E-4</v>
      </c>
    </row>
    <row r="3007" spans="1:21" x14ac:dyDescent="0.25">
      <c r="A3007">
        <v>0</v>
      </c>
      <c r="B3007" s="170">
        <v>7.5589199999999996</v>
      </c>
      <c r="C3007" s="170">
        <v>-0.94486000000000003</v>
      </c>
      <c r="D3007" s="180">
        <v>1.6258999999999999E-9</v>
      </c>
      <c r="F3007">
        <v>0</v>
      </c>
      <c r="G3007" s="170">
        <v>7.5589199999999996</v>
      </c>
      <c r="H3007">
        <v>-0.94486000000000003</v>
      </c>
      <c r="I3007" s="170">
        <v>2.7010000000000001E-5</v>
      </c>
      <c r="L3007" s="170"/>
      <c r="M3007" s="183">
        <v>0</v>
      </c>
      <c r="N3007" s="111">
        <v>7.5589199999999996</v>
      </c>
      <c r="O3007">
        <v>-0.94486000000000003</v>
      </c>
      <c r="P3007" s="170">
        <v>2.5767E-9</v>
      </c>
      <c r="Q3007" s="170"/>
      <c r="R3007">
        <v>0</v>
      </c>
      <c r="S3007">
        <v>7.5589199999999996</v>
      </c>
      <c r="T3007">
        <v>-0.94486000000000003</v>
      </c>
      <c r="U3007" s="170">
        <v>2.0796000000000001E-4</v>
      </c>
    </row>
    <row r="3008" spans="1:21" x14ac:dyDescent="0.25">
      <c r="A3008">
        <v>0</v>
      </c>
      <c r="B3008" s="170">
        <v>7.5589199999999996</v>
      </c>
      <c r="C3008" s="170">
        <v>-0.75588999999999995</v>
      </c>
      <c r="D3008" s="180">
        <v>1.6826E-9</v>
      </c>
      <c r="F3008">
        <v>0</v>
      </c>
      <c r="G3008" s="170">
        <v>7.5589199999999996</v>
      </c>
      <c r="H3008">
        <v>-0.75588999999999995</v>
      </c>
      <c r="I3008" s="170">
        <v>2.7917000000000001E-5</v>
      </c>
      <c r="L3008" s="170"/>
      <c r="M3008" s="183">
        <v>0</v>
      </c>
      <c r="N3008" s="111">
        <v>7.5589199999999996</v>
      </c>
      <c r="O3008">
        <v>-0.75588999999999995</v>
      </c>
      <c r="P3008" s="170">
        <v>2.6463999999999999E-9</v>
      </c>
      <c r="Q3008" s="170"/>
      <c r="R3008">
        <v>0</v>
      </c>
      <c r="S3008">
        <v>7.5589199999999996</v>
      </c>
      <c r="T3008">
        <v>-0.75588999999999995</v>
      </c>
      <c r="U3008" s="170">
        <v>2.0909999999999999E-4</v>
      </c>
    </row>
    <row r="3009" spans="1:21" x14ac:dyDescent="0.25">
      <c r="A3009">
        <v>0</v>
      </c>
      <c r="B3009" s="170">
        <v>7.5589199999999996</v>
      </c>
      <c r="C3009" s="170">
        <v>-0.56691999999999998</v>
      </c>
      <c r="D3009" s="180">
        <v>1.7282000000000001E-9</v>
      </c>
      <c r="F3009">
        <v>0</v>
      </c>
      <c r="G3009" s="170">
        <v>7.5589199999999996</v>
      </c>
      <c r="H3009">
        <v>-0.56691999999999998</v>
      </c>
      <c r="I3009" s="170">
        <v>2.8643E-5</v>
      </c>
      <c r="L3009" s="170"/>
      <c r="M3009" s="183">
        <v>0</v>
      </c>
      <c r="N3009" s="111">
        <v>7.5589199999999996</v>
      </c>
      <c r="O3009">
        <v>-0.56691999999999998</v>
      </c>
      <c r="P3009" s="170">
        <v>2.7022E-9</v>
      </c>
      <c r="Q3009" s="170"/>
      <c r="R3009">
        <v>0</v>
      </c>
      <c r="S3009">
        <v>7.5589199999999996</v>
      </c>
      <c r="T3009">
        <v>-0.56691999999999998</v>
      </c>
      <c r="U3009" s="170">
        <v>2.0998999999999999E-4</v>
      </c>
    </row>
    <row r="3010" spans="1:21" x14ac:dyDescent="0.25">
      <c r="A3010">
        <v>0</v>
      </c>
      <c r="B3010" s="170">
        <v>7.5589199999999996</v>
      </c>
      <c r="C3010" s="170">
        <v>-0.37794</v>
      </c>
      <c r="D3010" s="180">
        <v>1.7615E-9</v>
      </c>
      <c r="F3010">
        <v>0</v>
      </c>
      <c r="G3010" s="170">
        <v>7.5589199999999996</v>
      </c>
      <c r="H3010">
        <v>-0.37794</v>
      </c>
      <c r="I3010" s="170">
        <v>2.9173E-5</v>
      </c>
      <c r="L3010" s="170"/>
      <c r="M3010" s="183">
        <v>0</v>
      </c>
      <c r="N3010" s="111">
        <v>7.5589199999999996</v>
      </c>
      <c r="O3010">
        <v>-0.37794</v>
      </c>
      <c r="P3010" s="170">
        <v>2.7430000000000001E-9</v>
      </c>
      <c r="Q3010" s="170"/>
      <c r="R3010">
        <v>0</v>
      </c>
      <c r="S3010">
        <v>7.5589199999999996</v>
      </c>
      <c r="T3010">
        <v>-0.37794</v>
      </c>
      <c r="U3010" s="170">
        <v>2.1063000000000001E-4</v>
      </c>
    </row>
    <row r="3011" spans="1:21" x14ac:dyDescent="0.25">
      <c r="A3011">
        <v>0</v>
      </c>
      <c r="B3011" s="170">
        <v>7.5589199999999996</v>
      </c>
      <c r="C3011" s="170">
        <v>-0.18897</v>
      </c>
      <c r="D3011" s="180">
        <v>1.7819E-9</v>
      </c>
      <c r="F3011">
        <v>0</v>
      </c>
      <c r="G3011" s="170">
        <v>7.5589199999999996</v>
      </c>
      <c r="H3011">
        <v>-0.18897</v>
      </c>
      <c r="I3011" s="170">
        <v>2.9496E-5</v>
      </c>
      <c r="L3011" s="170"/>
      <c r="M3011" s="183">
        <v>0</v>
      </c>
      <c r="N3011" s="111">
        <v>7.5589199999999996</v>
      </c>
      <c r="O3011">
        <v>-0.18897</v>
      </c>
      <c r="P3011" s="170">
        <v>2.7677999999999999E-9</v>
      </c>
      <c r="Q3011" s="170"/>
      <c r="R3011">
        <v>0</v>
      </c>
      <c r="S3011">
        <v>7.5589199999999996</v>
      </c>
      <c r="T3011">
        <v>-0.18897</v>
      </c>
      <c r="U3011" s="170">
        <v>2.1101E-4</v>
      </c>
    </row>
    <row r="3012" spans="1:21" x14ac:dyDescent="0.25">
      <c r="A3012">
        <v>0</v>
      </c>
      <c r="B3012" s="170">
        <v>7.5589199999999996</v>
      </c>
      <c r="C3012" s="170">
        <v>0</v>
      </c>
      <c r="D3012" s="180">
        <v>1.7887E-9</v>
      </c>
      <c r="F3012">
        <v>0</v>
      </c>
      <c r="G3012" s="170">
        <v>7.5589199999999996</v>
      </c>
      <c r="H3012">
        <v>0</v>
      </c>
      <c r="I3012" s="170">
        <v>2.9604E-5</v>
      </c>
      <c r="L3012" s="170"/>
      <c r="M3012" s="183">
        <v>0</v>
      </c>
      <c r="N3012" s="111">
        <v>7.5589199999999996</v>
      </c>
      <c r="O3012">
        <v>0</v>
      </c>
      <c r="P3012" s="170">
        <v>2.7761E-9</v>
      </c>
      <c r="Q3012" s="170"/>
      <c r="R3012">
        <v>0</v>
      </c>
      <c r="S3012">
        <v>7.5589199999999996</v>
      </c>
      <c r="T3012">
        <v>0</v>
      </c>
      <c r="U3012" s="170">
        <v>2.1112999999999999E-4</v>
      </c>
    </row>
    <row r="3013" spans="1:21" x14ac:dyDescent="0.25">
      <c r="A3013">
        <v>0</v>
      </c>
      <c r="B3013" s="170">
        <v>7.5589199999999996</v>
      </c>
      <c r="C3013" s="170">
        <v>0.18898000000000001</v>
      </c>
      <c r="D3013" s="180">
        <v>1.7819E-9</v>
      </c>
      <c r="F3013">
        <v>0</v>
      </c>
      <c r="G3013" s="170">
        <v>7.5589199999999996</v>
      </c>
      <c r="H3013">
        <v>0.18898000000000001</v>
      </c>
      <c r="I3013" s="170">
        <v>2.9496E-5</v>
      </c>
      <c r="L3013" s="170"/>
      <c r="M3013" s="183">
        <v>0</v>
      </c>
      <c r="N3013" s="111">
        <v>7.5589199999999996</v>
      </c>
      <c r="O3013">
        <v>0.18898000000000001</v>
      </c>
      <c r="P3013" s="170">
        <v>2.7677999999999999E-9</v>
      </c>
      <c r="Q3013" s="170"/>
      <c r="R3013">
        <v>0</v>
      </c>
      <c r="S3013">
        <v>7.5589199999999996</v>
      </c>
      <c r="T3013">
        <v>0.18898000000000001</v>
      </c>
      <c r="U3013" s="170">
        <v>2.1101E-4</v>
      </c>
    </row>
    <row r="3014" spans="1:21" x14ac:dyDescent="0.25">
      <c r="A3014">
        <v>0</v>
      </c>
      <c r="B3014" s="170">
        <v>7.5589199999999996</v>
      </c>
      <c r="C3014" s="170">
        <v>0.37795000000000001</v>
      </c>
      <c r="D3014" s="180">
        <v>1.7615E-9</v>
      </c>
      <c r="F3014">
        <v>0</v>
      </c>
      <c r="G3014" s="170">
        <v>7.5589199999999996</v>
      </c>
      <c r="H3014">
        <v>0.37795000000000001</v>
      </c>
      <c r="I3014" s="170">
        <v>2.9173E-5</v>
      </c>
      <c r="L3014" s="170"/>
      <c r="M3014" s="183">
        <v>0</v>
      </c>
      <c r="N3014" s="111">
        <v>7.5589199999999996</v>
      </c>
      <c r="O3014">
        <v>0.37795000000000001</v>
      </c>
      <c r="P3014" s="170">
        <v>2.7430000000000001E-9</v>
      </c>
      <c r="Q3014" s="170"/>
      <c r="R3014">
        <v>0</v>
      </c>
      <c r="S3014">
        <v>7.5589199999999996</v>
      </c>
      <c r="T3014">
        <v>0.37795000000000001</v>
      </c>
      <c r="U3014" s="170">
        <v>2.1063000000000001E-4</v>
      </c>
    </row>
    <row r="3015" spans="1:21" x14ac:dyDescent="0.25">
      <c r="A3015">
        <v>0</v>
      </c>
      <c r="B3015" s="170">
        <v>7.5589199999999996</v>
      </c>
      <c r="C3015" s="170">
        <v>0.56691999999999998</v>
      </c>
      <c r="D3015" s="180">
        <v>1.7282000000000001E-9</v>
      </c>
      <c r="F3015">
        <v>0</v>
      </c>
      <c r="G3015" s="170">
        <v>7.5589199999999996</v>
      </c>
      <c r="H3015">
        <v>0.56691999999999998</v>
      </c>
      <c r="I3015" s="170">
        <v>2.8643E-5</v>
      </c>
      <c r="L3015" s="170"/>
      <c r="M3015" s="183">
        <v>0</v>
      </c>
      <c r="N3015" s="111">
        <v>7.5589199999999996</v>
      </c>
      <c r="O3015">
        <v>0.56691999999999998</v>
      </c>
      <c r="P3015" s="170">
        <v>2.7022E-9</v>
      </c>
      <c r="Q3015" s="170"/>
      <c r="R3015">
        <v>0</v>
      </c>
      <c r="S3015">
        <v>7.5589199999999996</v>
      </c>
      <c r="T3015">
        <v>0.56691999999999998</v>
      </c>
      <c r="U3015" s="170">
        <v>2.0998999999999999E-4</v>
      </c>
    </row>
    <row r="3016" spans="1:21" x14ac:dyDescent="0.25">
      <c r="A3016">
        <v>0</v>
      </c>
      <c r="B3016" s="170">
        <v>7.5589199999999996</v>
      </c>
      <c r="C3016" s="170">
        <v>0.75590000000000002</v>
      </c>
      <c r="D3016" s="180">
        <v>1.6826E-9</v>
      </c>
      <c r="F3016">
        <v>0</v>
      </c>
      <c r="G3016" s="170">
        <v>7.5589199999999996</v>
      </c>
      <c r="H3016">
        <v>0.75590000000000002</v>
      </c>
      <c r="I3016" s="170">
        <v>2.7917000000000001E-5</v>
      </c>
      <c r="L3016" s="170"/>
      <c r="M3016" s="183">
        <v>0</v>
      </c>
      <c r="N3016" s="111">
        <v>7.5589199999999996</v>
      </c>
      <c r="O3016">
        <v>0.75590000000000002</v>
      </c>
      <c r="P3016" s="170">
        <v>2.6463999999999999E-9</v>
      </c>
      <c r="Q3016" s="170"/>
      <c r="R3016">
        <v>0</v>
      </c>
      <c r="S3016">
        <v>7.5589199999999996</v>
      </c>
      <c r="T3016">
        <v>0.75590000000000002</v>
      </c>
      <c r="U3016" s="170">
        <v>2.0909999999999999E-4</v>
      </c>
    </row>
    <row r="3017" spans="1:21" x14ac:dyDescent="0.25">
      <c r="A3017">
        <v>0</v>
      </c>
      <c r="B3017" s="170">
        <v>7.5589199999999996</v>
      </c>
      <c r="C3017" s="170">
        <v>0.94486999999999999</v>
      </c>
      <c r="D3017" s="180">
        <v>1.6258999999999999E-9</v>
      </c>
      <c r="F3017">
        <v>0</v>
      </c>
      <c r="G3017" s="170">
        <v>7.5589199999999996</v>
      </c>
      <c r="H3017">
        <v>0.94486999999999999</v>
      </c>
      <c r="I3017" s="170">
        <v>2.7010000000000001E-5</v>
      </c>
      <c r="L3017" s="170"/>
      <c r="M3017" s="183">
        <v>0</v>
      </c>
      <c r="N3017" s="111">
        <v>7.5589199999999996</v>
      </c>
      <c r="O3017">
        <v>0.94486999999999999</v>
      </c>
      <c r="P3017" s="170">
        <v>2.5767E-9</v>
      </c>
      <c r="Q3017" s="170"/>
      <c r="R3017">
        <v>0</v>
      </c>
      <c r="S3017">
        <v>7.5589199999999996</v>
      </c>
      <c r="T3017">
        <v>0.94486999999999999</v>
      </c>
      <c r="U3017" s="170">
        <v>2.0796000000000001E-4</v>
      </c>
    </row>
    <row r="3018" spans="1:21" x14ac:dyDescent="0.25">
      <c r="A3018">
        <v>0</v>
      </c>
      <c r="B3018" s="170">
        <v>7.5589199999999996</v>
      </c>
      <c r="C3018" s="170">
        <v>1.13384</v>
      </c>
      <c r="D3018" s="180">
        <v>1.5592E-9</v>
      </c>
      <c r="F3018">
        <v>0</v>
      </c>
      <c r="G3018" s="170">
        <v>7.5589199999999996</v>
      </c>
      <c r="H3018">
        <v>1.13384</v>
      </c>
      <c r="I3018" s="170">
        <v>2.5942E-5</v>
      </c>
      <c r="L3018" s="170"/>
      <c r="M3018" s="183">
        <v>0</v>
      </c>
      <c r="N3018" s="111">
        <v>7.5589199999999996</v>
      </c>
      <c r="O3018">
        <v>1.13384</v>
      </c>
      <c r="P3018" s="170">
        <v>2.4946000000000001E-9</v>
      </c>
      <c r="Q3018" s="170"/>
      <c r="R3018">
        <v>0</v>
      </c>
      <c r="S3018">
        <v>7.5589199999999996</v>
      </c>
      <c r="T3018">
        <v>1.13384</v>
      </c>
      <c r="U3018" s="170">
        <v>2.0656E-4</v>
      </c>
    </row>
    <row r="3019" spans="1:21" x14ac:dyDescent="0.25">
      <c r="A3019">
        <v>0</v>
      </c>
      <c r="B3019" s="170">
        <v>7.5589199999999996</v>
      </c>
      <c r="C3019" s="170">
        <v>1.32281</v>
      </c>
      <c r="D3019" s="180">
        <v>1.4841999999999999E-9</v>
      </c>
      <c r="F3019">
        <v>0</v>
      </c>
      <c r="G3019" s="170">
        <v>7.5589199999999996</v>
      </c>
      <c r="H3019">
        <v>1.32281</v>
      </c>
      <c r="I3019" s="170">
        <v>2.4734000000000001E-5</v>
      </c>
      <c r="L3019" s="170"/>
      <c r="M3019" s="183">
        <v>0</v>
      </c>
      <c r="N3019" s="111">
        <v>7.5589199999999996</v>
      </c>
      <c r="O3019">
        <v>1.32281</v>
      </c>
      <c r="P3019" s="170">
        <v>2.4016000000000001E-9</v>
      </c>
      <c r="Q3019" s="170"/>
      <c r="R3019">
        <v>0</v>
      </c>
      <c r="S3019">
        <v>7.5589199999999996</v>
      </c>
      <c r="T3019">
        <v>1.32281</v>
      </c>
      <c r="U3019" s="170">
        <v>2.0489999999999999E-4</v>
      </c>
    </row>
    <row r="3020" spans="1:21" x14ac:dyDescent="0.25">
      <c r="A3020">
        <v>0</v>
      </c>
      <c r="B3020" s="170">
        <v>7.5589199999999996</v>
      </c>
      <c r="C3020" s="170">
        <v>1.51179</v>
      </c>
      <c r="D3020" s="180">
        <v>1.4022E-9</v>
      </c>
      <c r="F3020">
        <v>0</v>
      </c>
      <c r="G3020" s="170">
        <v>7.5589199999999996</v>
      </c>
      <c r="H3020">
        <v>1.51179</v>
      </c>
      <c r="I3020" s="170">
        <v>2.3410000000000001E-5</v>
      </c>
      <c r="L3020" s="170"/>
      <c r="M3020" s="183">
        <v>0</v>
      </c>
      <c r="N3020" s="111">
        <v>7.5589199999999996</v>
      </c>
      <c r="O3020">
        <v>1.51179</v>
      </c>
      <c r="P3020" s="170">
        <v>2.2994000000000001E-9</v>
      </c>
      <c r="Q3020" s="170"/>
      <c r="R3020">
        <v>0</v>
      </c>
      <c r="S3020">
        <v>7.5589199999999996</v>
      </c>
      <c r="T3020">
        <v>1.51179</v>
      </c>
      <c r="U3020" s="170">
        <v>2.0299000000000001E-4</v>
      </c>
    </row>
    <row r="3021" spans="1:21" x14ac:dyDescent="0.25">
      <c r="A3021">
        <v>0</v>
      </c>
      <c r="B3021" s="170">
        <v>7.5589199999999996</v>
      </c>
      <c r="C3021" s="170">
        <v>1.70076</v>
      </c>
      <c r="D3021" s="180">
        <v>1.3149999999999999E-9</v>
      </c>
      <c r="F3021">
        <v>0</v>
      </c>
      <c r="G3021" s="170">
        <v>7.5589199999999996</v>
      </c>
      <c r="H3021">
        <v>1.70076</v>
      </c>
      <c r="I3021" s="170">
        <v>2.1994999999999999E-5</v>
      </c>
      <c r="L3021" s="170"/>
      <c r="M3021" s="183">
        <v>0</v>
      </c>
      <c r="N3021" s="111">
        <v>7.5589199999999996</v>
      </c>
      <c r="O3021">
        <v>1.70076</v>
      </c>
      <c r="P3021" s="170">
        <v>2.1900000000000001E-9</v>
      </c>
      <c r="Q3021" s="170"/>
      <c r="R3021">
        <v>0</v>
      </c>
      <c r="S3021">
        <v>7.5589199999999996</v>
      </c>
      <c r="T3021">
        <v>1.70076</v>
      </c>
      <c r="U3021" s="170">
        <v>2.0081999999999999E-4</v>
      </c>
    </row>
    <row r="3022" spans="1:21" x14ac:dyDescent="0.25">
      <c r="A3022">
        <v>0</v>
      </c>
      <c r="B3022" s="170">
        <v>7.5589199999999996</v>
      </c>
      <c r="C3022" s="170">
        <v>1.8897299999999999</v>
      </c>
      <c r="D3022" s="180">
        <v>1.2242E-9</v>
      </c>
      <c r="F3022">
        <v>0</v>
      </c>
      <c r="G3022" s="170">
        <v>7.5589199999999996</v>
      </c>
      <c r="H3022">
        <v>1.8897299999999999</v>
      </c>
      <c r="I3022" s="170">
        <v>2.0514E-5</v>
      </c>
      <c r="L3022" s="170"/>
      <c r="M3022" s="183">
        <v>0</v>
      </c>
      <c r="N3022" s="111">
        <v>7.5589199999999996</v>
      </c>
      <c r="O3022">
        <v>1.8897299999999999</v>
      </c>
      <c r="P3022" s="170">
        <v>2.0752E-9</v>
      </c>
      <c r="Q3022" s="170"/>
      <c r="R3022">
        <v>0</v>
      </c>
      <c r="S3022">
        <v>7.5589199999999996</v>
      </c>
      <c r="T3022">
        <v>1.8897299999999999</v>
      </c>
      <c r="U3022" s="170">
        <v>1.984E-4</v>
      </c>
    </row>
    <row r="3023" spans="1:21" x14ac:dyDescent="0.25">
      <c r="A3023">
        <v>0</v>
      </c>
      <c r="B3023" s="170">
        <v>7.5589199999999996</v>
      </c>
      <c r="C3023" s="170">
        <v>2.0787100000000001</v>
      </c>
      <c r="D3023" s="180">
        <v>1.1314E-9</v>
      </c>
      <c r="F3023">
        <v>0</v>
      </c>
      <c r="G3023" s="170">
        <v>7.5589199999999996</v>
      </c>
      <c r="H3023">
        <v>2.0787100000000001</v>
      </c>
      <c r="I3023" s="170">
        <v>1.8992999999999999E-5</v>
      </c>
      <c r="L3023" s="170"/>
      <c r="M3023" s="183">
        <v>0</v>
      </c>
      <c r="N3023" s="111">
        <v>7.5589199999999996</v>
      </c>
      <c r="O3023">
        <v>2.0787100000000001</v>
      </c>
      <c r="P3023" s="170">
        <v>1.9567000000000001E-9</v>
      </c>
      <c r="Q3023" s="170"/>
      <c r="R3023">
        <v>0</v>
      </c>
      <c r="S3023">
        <v>7.5589199999999996</v>
      </c>
      <c r="T3023">
        <v>2.0787100000000001</v>
      </c>
      <c r="U3023" s="170">
        <v>1.9572E-4</v>
      </c>
    </row>
    <row r="3024" spans="1:21" x14ac:dyDescent="0.25">
      <c r="A3024">
        <v>0</v>
      </c>
      <c r="B3024" s="170">
        <v>7.5589199999999996</v>
      </c>
      <c r="C3024" s="170">
        <v>2.2676799999999999</v>
      </c>
      <c r="D3024" s="180">
        <v>1.0379999999999999E-9</v>
      </c>
      <c r="F3024">
        <v>0</v>
      </c>
      <c r="G3024" s="170">
        <v>7.5589199999999996</v>
      </c>
      <c r="H3024">
        <v>2.2676799999999999</v>
      </c>
      <c r="I3024" s="170">
        <v>1.7456E-5</v>
      </c>
      <c r="L3024" s="170"/>
      <c r="M3024" s="183">
        <v>0</v>
      </c>
      <c r="N3024" s="111">
        <v>7.5589199999999996</v>
      </c>
      <c r="O3024">
        <v>2.2676799999999999</v>
      </c>
      <c r="P3024" s="170">
        <v>1.8363E-9</v>
      </c>
      <c r="Q3024" s="170"/>
      <c r="R3024">
        <v>0</v>
      </c>
      <c r="S3024">
        <v>7.5589199999999996</v>
      </c>
      <c r="T3024">
        <v>2.2676799999999999</v>
      </c>
      <c r="U3024" s="170">
        <v>1.928E-4</v>
      </c>
    </row>
    <row r="3025" spans="1:21" x14ac:dyDescent="0.25">
      <c r="A3025">
        <v>0</v>
      </c>
      <c r="B3025" s="170">
        <v>7.5589199999999996</v>
      </c>
      <c r="C3025" s="170">
        <v>2.4566499999999998</v>
      </c>
      <c r="D3025" s="180">
        <v>9.4540999999999994E-10</v>
      </c>
      <c r="F3025">
        <v>0</v>
      </c>
      <c r="G3025" s="170">
        <v>7.5589199999999996</v>
      </c>
      <c r="H3025">
        <v>2.4566499999999998</v>
      </c>
      <c r="I3025" s="170">
        <v>1.5926E-5</v>
      </c>
      <c r="L3025" s="170"/>
      <c r="M3025" s="183">
        <v>0</v>
      </c>
      <c r="N3025" s="111">
        <v>7.5589199999999996</v>
      </c>
      <c r="O3025">
        <v>2.4566499999999998</v>
      </c>
      <c r="P3025" s="170">
        <v>1.7155999999999999E-9</v>
      </c>
      <c r="Q3025" s="170"/>
      <c r="R3025">
        <v>0</v>
      </c>
      <c r="S3025">
        <v>7.5589199999999996</v>
      </c>
      <c r="T3025">
        <v>2.4566499999999998</v>
      </c>
      <c r="U3025" s="170">
        <v>1.8961999999999999E-4</v>
      </c>
    </row>
    <row r="3026" spans="1:21" x14ac:dyDescent="0.25">
      <c r="A3026">
        <v>0</v>
      </c>
      <c r="B3026" s="170">
        <v>7.5589199999999996</v>
      </c>
      <c r="C3026" s="170">
        <v>2.6456300000000001</v>
      </c>
      <c r="D3026" s="180">
        <v>8.5490000000000002E-10</v>
      </c>
      <c r="F3026">
        <v>0</v>
      </c>
      <c r="G3026" s="170">
        <v>7.5589199999999996</v>
      </c>
      <c r="H3026">
        <v>2.6456300000000001</v>
      </c>
      <c r="I3026" s="170">
        <v>1.4423999999999999E-5</v>
      </c>
      <c r="L3026" s="170"/>
      <c r="M3026" s="183">
        <v>0</v>
      </c>
      <c r="N3026" s="111">
        <v>7.5589199999999996</v>
      </c>
      <c r="O3026">
        <v>2.6456300000000001</v>
      </c>
      <c r="P3026" s="170">
        <v>1.5961000000000001E-9</v>
      </c>
      <c r="Q3026" s="170"/>
      <c r="R3026">
        <v>0</v>
      </c>
      <c r="S3026">
        <v>7.5589199999999996</v>
      </c>
      <c r="T3026">
        <v>2.6456300000000001</v>
      </c>
      <c r="U3026" s="170">
        <v>1.8620999999999999E-4</v>
      </c>
    </row>
    <row r="3027" spans="1:21" x14ac:dyDescent="0.25">
      <c r="A3027">
        <v>0</v>
      </c>
      <c r="B3027" s="170">
        <v>7.5589199999999996</v>
      </c>
      <c r="C3027" s="170">
        <v>2.8346</v>
      </c>
      <c r="D3027" s="180">
        <v>7.6749999999999999E-10</v>
      </c>
      <c r="F3027">
        <v>0</v>
      </c>
      <c r="G3027" s="170">
        <v>7.5589199999999996</v>
      </c>
      <c r="H3027">
        <v>2.8346</v>
      </c>
      <c r="I3027" s="170">
        <v>1.2968E-5</v>
      </c>
      <c r="L3027" s="170"/>
      <c r="M3027" s="183">
        <v>0</v>
      </c>
      <c r="N3027" s="111">
        <v>7.5589199999999996</v>
      </c>
      <c r="O3027">
        <v>2.8346</v>
      </c>
      <c r="P3027" s="170">
        <v>1.479E-9</v>
      </c>
      <c r="Q3027" s="170"/>
      <c r="R3027">
        <v>0</v>
      </c>
      <c r="S3027">
        <v>7.5589199999999996</v>
      </c>
      <c r="T3027">
        <v>2.8346</v>
      </c>
      <c r="U3027" s="170">
        <v>1.8257000000000001E-4</v>
      </c>
    </row>
    <row r="3028" spans="1:21" x14ac:dyDescent="0.25">
      <c r="A3028">
        <v>0</v>
      </c>
      <c r="B3028" s="170">
        <v>7.5589199999999996</v>
      </c>
      <c r="C3028" s="170">
        <v>3.0235699999999999</v>
      </c>
      <c r="D3028" s="180">
        <v>6.8408999999999996E-10</v>
      </c>
      <c r="F3028">
        <v>0</v>
      </c>
      <c r="G3028" s="170">
        <v>7.5589199999999996</v>
      </c>
      <c r="H3028">
        <v>3.0235699999999999</v>
      </c>
      <c r="I3028" s="170">
        <v>1.1574E-5</v>
      </c>
      <c r="L3028" s="170"/>
      <c r="M3028" s="183">
        <v>0</v>
      </c>
      <c r="N3028" s="111">
        <v>7.5589199999999996</v>
      </c>
      <c r="O3028">
        <v>3.0235699999999999</v>
      </c>
      <c r="P3028" s="170">
        <v>1.3654000000000001E-9</v>
      </c>
      <c r="Q3028" s="170"/>
      <c r="R3028">
        <v>0</v>
      </c>
      <c r="S3028">
        <v>7.5589199999999996</v>
      </c>
      <c r="T3028">
        <v>3.0235699999999999</v>
      </c>
      <c r="U3028" s="170">
        <v>1.7869000000000001E-4</v>
      </c>
    </row>
    <row r="3029" spans="1:21" x14ac:dyDescent="0.25">
      <c r="A3029">
        <v>0</v>
      </c>
      <c r="B3029" s="170">
        <v>7.5589199999999996</v>
      </c>
      <c r="C3029" s="170">
        <v>3.2125400000000002</v>
      </c>
      <c r="D3029" s="180">
        <v>6.0537000000000005E-10</v>
      </c>
      <c r="F3029">
        <v>0</v>
      </c>
      <c r="G3029" s="170">
        <v>7.5589199999999996</v>
      </c>
      <c r="H3029">
        <v>3.2125400000000002</v>
      </c>
      <c r="I3029" s="170">
        <v>1.0254E-5</v>
      </c>
      <c r="L3029" s="170"/>
      <c r="M3029" s="183">
        <v>0</v>
      </c>
      <c r="N3029" s="111">
        <v>7.5589199999999996</v>
      </c>
      <c r="O3029">
        <v>3.2125400000000002</v>
      </c>
      <c r="P3029" s="170">
        <v>1.2563000000000001E-9</v>
      </c>
      <c r="Q3029" s="170"/>
      <c r="R3029">
        <v>0</v>
      </c>
      <c r="S3029">
        <v>7.5589199999999996</v>
      </c>
      <c r="T3029">
        <v>3.2125400000000002</v>
      </c>
      <c r="U3029" s="170">
        <v>1.7461000000000001E-4</v>
      </c>
    </row>
    <row r="3030" spans="1:21" x14ac:dyDescent="0.25">
      <c r="A3030">
        <v>0</v>
      </c>
      <c r="B3030" s="170">
        <v>7.5589199999999996</v>
      </c>
      <c r="C3030" s="170">
        <v>3.4015200000000001</v>
      </c>
      <c r="D3030" s="180">
        <v>5.3187000000000005E-10</v>
      </c>
      <c r="F3030">
        <v>0</v>
      </c>
      <c r="G3030" s="170">
        <v>7.5589199999999996</v>
      </c>
      <c r="H3030">
        <v>3.4015200000000001</v>
      </c>
      <c r="I3030" s="170">
        <v>9.0180999999999993E-6</v>
      </c>
      <c r="L3030" s="170"/>
      <c r="M3030" s="183">
        <v>0</v>
      </c>
      <c r="N3030" s="111">
        <v>7.5589199999999996</v>
      </c>
      <c r="O3030">
        <v>3.4015200000000001</v>
      </c>
      <c r="P3030" s="170">
        <v>1.1524000000000001E-9</v>
      </c>
      <c r="Q3030" s="170"/>
      <c r="R3030">
        <v>0</v>
      </c>
      <c r="S3030">
        <v>7.5589199999999996</v>
      </c>
      <c r="T3030">
        <v>3.4015200000000001</v>
      </c>
      <c r="U3030" s="170">
        <v>1.7030999999999999E-4</v>
      </c>
    </row>
    <row r="3031" spans="1:21" x14ac:dyDescent="0.25">
      <c r="A3031">
        <v>0</v>
      </c>
      <c r="B3031" s="170">
        <v>7.5589199999999996</v>
      </c>
      <c r="C3031" s="170">
        <v>3.59049</v>
      </c>
      <c r="D3031" s="180">
        <v>4.6394E-10</v>
      </c>
      <c r="F3031">
        <v>0</v>
      </c>
      <c r="G3031" s="170">
        <v>7.5589199999999996</v>
      </c>
      <c r="H3031">
        <v>3.59049</v>
      </c>
      <c r="I3031" s="170">
        <v>7.8731999999999994E-6</v>
      </c>
      <c r="L3031" s="170"/>
      <c r="M3031" s="183">
        <v>0</v>
      </c>
      <c r="N3031" s="111">
        <v>7.5589199999999996</v>
      </c>
      <c r="O3031">
        <v>3.59049</v>
      </c>
      <c r="P3031" s="170">
        <v>1.0541999999999999E-9</v>
      </c>
      <c r="Q3031" s="170"/>
      <c r="R3031">
        <v>0</v>
      </c>
      <c r="S3031">
        <v>7.5589199999999996</v>
      </c>
      <c r="T3031">
        <v>3.59049</v>
      </c>
      <c r="U3031" s="170">
        <v>1.6583E-4</v>
      </c>
    </row>
    <row r="3032" spans="1:21" x14ac:dyDescent="0.25">
      <c r="A3032">
        <v>0</v>
      </c>
      <c r="B3032" s="170">
        <v>7.5589199999999996</v>
      </c>
      <c r="C3032" s="170">
        <v>3.7794599999999998</v>
      </c>
      <c r="D3032" s="180">
        <v>4.0177E-10</v>
      </c>
      <c r="F3032">
        <v>0</v>
      </c>
      <c r="G3032" s="170">
        <v>7.5589199999999996</v>
      </c>
      <c r="H3032">
        <v>3.7794599999999998</v>
      </c>
      <c r="I3032" s="170">
        <v>6.8233999999999998E-6</v>
      </c>
      <c r="L3032" s="170"/>
      <c r="M3032" s="183">
        <v>0</v>
      </c>
      <c r="N3032" s="111">
        <v>7.5589199999999996</v>
      </c>
      <c r="O3032">
        <v>3.7794599999999998</v>
      </c>
      <c r="P3032" s="170">
        <v>9.6206000000000009E-10</v>
      </c>
      <c r="Q3032" s="170"/>
      <c r="R3032">
        <v>0</v>
      </c>
      <c r="S3032">
        <v>7.5589199999999996</v>
      </c>
      <c r="T3032">
        <v>3.7794599999999998</v>
      </c>
      <c r="U3032" s="170">
        <v>1.6117E-4</v>
      </c>
    </row>
    <row r="3033" spans="1:21" x14ac:dyDescent="0.25">
      <c r="A3033">
        <v>0</v>
      </c>
      <c r="B3033" s="170">
        <v>7.5589199999999996</v>
      </c>
      <c r="C3033" s="170">
        <v>3.9684400000000002</v>
      </c>
      <c r="D3033" s="180">
        <v>3.4544E-10</v>
      </c>
      <c r="F3033">
        <v>0</v>
      </c>
      <c r="G3033" s="170">
        <v>7.5589199999999996</v>
      </c>
      <c r="H3033">
        <v>3.9684400000000002</v>
      </c>
      <c r="I3033" s="170">
        <v>5.8703999999999997E-6</v>
      </c>
      <c r="L3033" s="170"/>
      <c r="M3033" s="183">
        <v>0</v>
      </c>
      <c r="N3033" s="111">
        <v>7.5589199999999996</v>
      </c>
      <c r="O3033">
        <v>3.9684400000000002</v>
      </c>
      <c r="P3033" s="170">
        <v>8.7621000000000002E-10</v>
      </c>
      <c r="Q3033" s="170"/>
      <c r="R3033">
        <v>0</v>
      </c>
      <c r="S3033">
        <v>7.5589199999999996</v>
      </c>
      <c r="T3033">
        <v>3.9684400000000002</v>
      </c>
      <c r="U3033" s="170">
        <v>1.5636E-4</v>
      </c>
    </row>
    <row r="3034" spans="1:21" x14ac:dyDescent="0.25">
      <c r="A3034">
        <v>0</v>
      </c>
      <c r="B3034" s="170">
        <v>7.5589199999999996</v>
      </c>
      <c r="C3034" s="170">
        <v>4.1574099999999996</v>
      </c>
      <c r="D3034" s="180">
        <v>2.9486E-10</v>
      </c>
      <c r="F3034">
        <v>0</v>
      </c>
      <c r="G3034" s="170">
        <v>7.5589199999999996</v>
      </c>
      <c r="H3034">
        <v>4.1574099999999996</v>
      </c>
      <c r="I3034" s="170">
        <v>5.0135000000000004E-6</v>
      </c>
      <c r="L3034" s="170"/>
      <c r="M3034" s="183">
        <v>0</v>
      </c>
      <c r="N3034" s="111">
        <v>7.5589199999999996</v>
      </c>
      <c r="O3034">
        <v>4.1574099999999996</v>
      </c>
      <c r="P3034" s="170">
        <v>7.9672000000000002E-10</v>
      </c>
      <c r="Q3034" s="170"/>
      <c r="R3034">
        <v>0</v>
      </c>
      <c r="S3034">
        <v>7.5589199999999996</v>
      </c>
      <c r="T3034">
        <v>4.1574099999999996</v>
      </c>
      <c r="U3034" s="170">
        <v>1.5139999999999999E-4</v>
      </c>
    </row>
    <row r="3035" spans="1:21" x14ac:dyDescent="0.25">
      <c r="A3035">
        <v>0</v>
      </c>
      <c r="B3035" s="170">
        <v>7.5589199999999996</v>
      </c>
      <c r="C3035" s="170">
        <v>4.3463799999999999</v>
      </c>
      <c r="D3035" s="180">
        <v>2.4986999999999999E-10</v>
      </c>
      <c r="F3035">
        <v>0</v>
      </c>
      <c r="G3035" s="170">
        <v>7.5589199999999996</v>
      </c>
      <c r="H3035">
        <v>4.3463799999999999</v>
      </c>
      <c r="I3035" s="170">
        <v>4.2502999999999998E-6</v>
      </c>
      <c r="L3035" s="170"/>
      <c r="M3035" s="183">
        <v>0</v>
      </c>
      <c r="N3035" s="111">
        <v>7.5589199999999996</v>
      </c>
      <c r="O3035">
        <v>4.3463799999999999</v>
      </c>
      <c r="P3035" s="170">
        <v>7.2352999999999998E-10</v>
      </c>
      <c r="Q3035" s="170"/>
      <c r="R3035">
        <v>0</v>
      </c>
      <c r="S3035">
        <v>7.5589199999999996</v>
      </c>
      <c r="T3035">
        <v>4.3463799999999999</v>
      </c>
      <c r="U3035" s="170">
        <v>1.4631E-4</v>
      </c>
    </row>
    <row r="3036" spans="1:21" x14ac:dyDescent="0.25">
      <c r="A3036">
        <v>0</v>
      </c>
      <c r="B3036" s="170">
        <v>7.5589199999999996</v>
      </c>
      <c r="C3036" s="170">
        <v>4.5353599999999998</v>
      </c>
      <c r="D3036" s="180">
        <v>2.1022E-10</v>
      </c>
      <c r="F3036">
        <v>0</v>
      </c>
      <c r="G3036" s="170">
        <v>7.5589199999999996</v>
      </c>
      <c r="H3036">
        <v>4.5353599999999998</v>
      </c>
      <c r="I3036" s="170">
        <v>3.5769999999999998E-6</v>
      </c>
      <c r="L3036" s="170"/>
      <c r="M3036" s="183">
        <v>0</v>
      </c>
      <c r="N3036" s="111">
        <v>7.5589199999999996</v>
      </c>
      <c r="O3036">
        <v>4.5353599999999998</v>
      </c>
      <c r="P3036" s="170">
        <v>6.5647999999999999E-10</v>
      </c>
      <c r="Q3036" s="170"/>
      <c r="R3036">
        <v>0</v>
      </c>
      <c r="S3036">
        <v>7.5589199999999996</v>
      </c>
      <c r="T3036">
        <v>4.5353599999999998</v>
      </c>
      <c r="U3036" s="170">
        <v>1.4113E-4</v>
      </c>
    </row>
    <row r="3037" spans="1:21" x14ac:dyDescent="0.25">
      <c r="A3037">
        <v>0</v>
      </c>
      <c r="B3037" s="170">
        <v>7.5589199999999996</v>
      </c>
      <c r="C3037" s="170">
        <v>4.7243300000000001</v>
      </c>
      <c r="D3037" s="180">
        <v>1.7556999999999999E-10</v>
      </c>
      <c r="F3037">
        <v>0</v>
      </c>
      <c r="G3037" s="170">
        <v>7.5589199999999996</v>
      </c>
      <c r="H3037">
        <v>4.7243300000000001</v>
      </c>
      <c r="I3037" s="170">
        <v>2.9882999999999998E-6</v>
      </c>
      <c r="L3037" s="170"/>
      <c r="M3037" s="183">
        <v>0</v>
      </c>
      <c r="N3037" s="111">
        <v>7.5589199999999996</v>
      </c>
      <c r="O3037">
        <v>4.7243300000000001</v>
      </c>
      <c r="P3037" s="170">
        <v>5.9534000000000003E-10</v>
      </c>
      <c r="Q3037" s="170"/>
      <c r="R3037">
        <v>0</v>
      </c>
      <c r="S3037">
        <v>7.5589199999999996</v>
      </c>
      <c r="T3037">
        <v>4.7243300000000001</v>
      </c>
      <c r="U3037" s="170">
        <v>1.3585E-4</v>
      </c>
    </row>
    <row r="3038" spans="1:21" x14ac:dyDescent="0.25">
      <c r="A3038">
        <v>0</v>
      </c>
      <c r="B3038" s="170">
        <v>7.5589199999999996</v>
      </c>
      <c r="C3038" s="170">
        <v>4.9132999999999996</v>
      </c>
      <c r="D3038" s="180">
        <v>1.4558E-10</v>
      </c>
      <c r="F3038">
        <v>0</v>
      </c>
      <c r="G3038" s="170">
        <v>7.5589199999999996</v>
      </c>
      <c r="H3038">
        <v>4.9132999999999996</v>
      </c>
      <c r="I3038" s="170">
        <v>2.4783000000000001E-6</v>
      </c>
      <c r="L3038" s="170"/>
      <c r="M3038" s="183">
        <v>0</v>
      </c>
      <c r="N3038" s="111">
        <v>7.5589199999999996</v>
      </c>
      <c r="O3038">
        <v>4.9132999999999996</v>
      </c>
      <c r="P3038" s="170">
        <v>5.3980000000000004E-10</v>
      </c>
      <c r="Q3038" s="170"/>
      <c r="R3038">
        <v>0</v>
      </c>
      <c r="S3038">
        <v>7.5589199999999996</v>
      </c>
      <c r="T3038">
        <v>4.9132999999999996</v>
      </c>
      <c r="U3038" s="170">
        <v>1.3051999999999999E-4</v>
      </c>
    </row>
    <row r="3039" spans="1:21" x14ac:dyDescent="0.25">
      <c r="A3039">
        <v>0</v>
      </c>
      <c r="B3039" s="170">
        <v>7.5589199999999996</v>
      </c>
      <c r="C3039" s="170">
        <v>5.1022800000000004</v>
      </c>
      <c r="D3039" s="180">
        <v>1.1982000000000001E-10</v>
      </c>
      <c r="F3039">
        <v>0</v>
      </c>
      <c r="G3039" s="170">
        <v>7.5589199999999996</v>
      </c>
      <c r="H3039">
        <v>5.1022800000000004</v>
      </c>
      <c r="I3039" s="170">
        <v>2.0403000000000002E-6</v>
      </c>
      <c r="L3039" s="170"/>
      <c r="M3039" s="183">
        <v>0</v>
      </c>
      <c r="N3039" s="111">
        <v>7.5589199999999996</v>
      </c>
      <c r="O3039">
        <v>5.1022800000000004</v>
      </c>
      <c r="P3039" s="170">
        <v>4.8951E-10</v>
      </c>
      <c r="Q3039" s="170"/>
      <c r="R3039">
        <v>0</v>
      </c>
      <c r="S3039">
        <v>7.5589199999999996</v>
      </c>
      <c r="T3039">
        <v>5.1022800000000004</v>
      </c>
      <c r="U3039" s="170">
        <v>1.2514000000000001E-4</v>
      </c>
    </row>
    <row r="3040" spans="1:21" x14ac:dyDescent="0.25">
      <c r="A3040">
        <v>0</v>
      </c>
      <c r="B3040" s="170">
        <v>7.5589199999999996</v>
      </c>
      <c r="C3040" s="170">
        <v>5.2912499999999998</v>
      </c>
      <c r="D3040" s="180">
        <v>9.7913000000000001E-11</v>
      </c>
      <c r="F3040">
        <v>0</v>
      </c>
      <c r="G3040" s="170">
        <v>7.5589199999999996</v>
      </c>
      <c r="H3040">
        <v>5.2912499999999998</v>
      </c>
      <c r="I3040" s="170">
        <v>1.6673999999999999E-6</v>
      </c>
      <c r="L3040" s="170"/>
      <c r="M3040" s="183">
        <v>0</v>
      </c>
      <c r="N3040" s="111">
        <v>7.5589199999999996</v>
      </c>
      <c r="O3040">
        <v>5.2912499999999998</v>
      </c>
      <c r="P3040" s="170">
        <v>4.4410999999999998E-10</v>
      </c>
      <c r="Q3040" s="170"/>
      <c r="R3040">
        <v>0</v>
      </c>
      <c r="S3040">
        <v>7.5589199999999996</v>
      </c>
      <c r="T3040">
        <v>5.2912499999999998</v>
      </c>
      <c r="U3040" s="170">
        <v>1.1974E-4</v>
      </c>
    </row>
    <row r="3041" spans="1:21" x14ac:dyDescent="0.25">
      <c r="A3041">
        <v>0</v>
      </c>
      <c r="B3041" s="170">
        <v>7.5589199999999996</v>
      </c>
      <c r="C3041" s="170">
        <v>5.4802200000000001</v>
      </c>
      <c r="D3041" s="180">
        <v>7.9425E-11</v>
      </c>
      <c r="F3041">
        <v>0</v>
      </c>
      <c r="G3041" s="170">
        <v>7.5589199999999996</v>
      </c>
      <c r="H3041">
        <v>5.4802200000000001</v>
      </c>
      <c r="I3041" s="170">
        <v>1.3527E-6</v>
      </c>
      <c r="L3041" s="170"/>
      <c r="M3041" s="183">
        <v>0</v>
      </c>
      <c r="N3041" s="111">
        <v>7.5589199999999996</v>
      </c>
      <c r="O3041">
        <v>5.4802200000000001</v>
      </c>
      <c r="P3041" s="170">
        <v>4.0318E-10</v>
      </c>
      <c r="Q3041" s="170"/>
      <c r="R3041">
        <v>0</v>
      </c>
      <c r="S3041">
        <v>7.5589199999999996</v>
      </c>
      <c r="T3041">
        <v>5.4802200000000001</v>
      </c>
      <c r="U3041" s="170">
        <v>1.1435E-4</v>
      </c>
    </row>
    <row r="3042" spans="1:21" x14ac:dyDescent="0.25">
      <c r="A3042">
        <v>0</v>
      </c>
      <c r="B3042" s="170">
        <v>7.5589199999999996</v>
      </c>
      <c r="C3042" s="170">
        <v>5.6691900000000004</v>
      </c>
      <c r="D3042" s="180">
        <v>6.3958999999999996E-11</v>
      </c>
      <c r="F3042">
        <v>0</v>
      </c>
      <c r="G3042" s="170">
        <v>7.5589199999999996</v>
      </c>
      <c r="H3042">
        <v>5.6691900000000004</v>
      </c>
      <c r="I3042" s="170">
        <v>1.0893000000000001E-6</v>
      </c>
      <c r="L3042" s="170"/>
      <c r="M3042" s="183">
        <v>0</v>
      </c>
      <c r="N3042" s="111">
        <v>7.5589199999999996</v>
      </c>
      <c r="O3042">
        <v>5.6691900000000004</v>
      </c>
      <c r="P3042" s="170">
        <v>3.6634999999999998E-10</v>
      </c>
      <c r="Q3042" s="170"/>
      <c r="R3042">
        <v>0</v>
      </c>
      <c r="S3042">
        <v>7.5589199999999996</v>
      </c>
      <c r="T3042">
        <v>5.6691900000000004</v>
      </c>
      <c r="U3042" s="170">
        <v>1.0897E-4</v>
      </c>
    </row>
    <row r="3043" spans="1:21" x14ac:dyDescent="0.25">
      <c r="A3043">
        <v>0</v>
      </c>
      <c r="B3043" s="170">
        <v>7.5589199999999996</v>
      </c>
      <c r="C3043" s="170">
        <v>5.8581700000000003</v>
      </c>
      <c r="D3043" s="180">
        <v>5.1127999999999998E-11</v>
      </c>
      <c r="F3043">
        <v>0</v>
      </c>
      <c r="G3043" s="170">
        <v>7.5589199999999996</v>
      </c>
      <c r="H3043">
        <v>5.8581700000000003</v>
      </c>
      <c r="I3043" s="170">
        <v>8.7087000000000002E-7</v>
      </c>
      <c r="L3043" s="170"/>
      <c r="M3043" s="183">
        <v>0</v>
      </c>
      <c r="N3043" s="111">
        <v>7.5589199999999996</v>
      </c>
      <c r="O3043">
        <v>5.8581700000000003</v>
      </c>
      <c r="P3043" s="170">
        <v>3.3322000000000001E-10</v>
      </c>
      <c r="Q3043" s="170"/>
      <c r="R3043">
        <v>0</v>
      </c>
      <c r="S3043">
        <v>7.5589199999999996</v>
      </c>
      <c r="T3043">
        <v>5.8581700000000003</v>
      </c>
      <c r="U3043" s="170">
        <v>1.0363E-4</v>
      </c>
    </row>
    <row r="3044" spans="1:21" x14ac:dyDescent="0.25">
      <c r="A3044">
        <v>0</v>
      </c>
      <c r="B3044" s="170">
        <v>7.5589199999999996</v>
      </c>
      <c r="C3044" s="170">
        <v>6.0471399999999997</v>
      </c>
      <c r="D3044" s="180">
        <v>4.0573000000000002E-11</v>
      </c>
      <c r="F3044">
        <v>0</v>
      </c>
      <c r="G3044" s="170">
        <v>7.5589199999999996</v>
      </c>
      <c r="H3044">
        <v>6.0471399999999997</v>
      </c>
      <c r="I3044" s="170">
        <v>6.9111999999999996E-7</v>
      </c>
      <c r="L3044" s="170"/>
      <c r="M3044" s="183">
        <v>0</v>
      </c>
      <c r="N3044" s="111">
        <v>7.5589199999999996</v>
      </c>
      <c r="O3044">
        <v>6.0471399999999997</v>
      </c>
      <c r="P3044" s="170">
        <v>3.0342000000000002E-10</v>
      </c>
      <c r="Q3044" s="170"/>
      <c r="R3044">
        <v>0</v>
      </c>
      <c r="S3044">
        <v>7.5589199999999996</v>
      </c>
      <c r="T3044">
        <v>6.0471399999999997</v>
      </c>
      <c r="U3044" s="170">
        <v>9.8354000000000001E-5</v>
      </c>
    </row>
    <row r="3045" spans="1:21" x14ac:dyDescent="0.25">
      <c r="A3045">
        <v>0</v>
      </c>
      <c r="B3045" s="170">
        <v>7.5589199999999996</v>
      </c>
      <c r="C3045" s="170">
        <v>6.23611</v>
      </c>
      <c r="D3045" s="180">
        <v>3.1962000000000003E-11</v>
      </c>
      <c r="F3045">
        <v>0</v>
      </c>
      <c r="G3045" s="170">
        <v>7.5589199999999996</v>
      </c>
      <c r="H3045">
        <v>6.23611</v>
      </c>
      <c r="I3045" s="170">
        <v>5.4445000000000003E-7</v>
      </c>
      <c r="L3045" s="170"/>
      <c r="M3045" s="183">
        <v>0</v>
      </c>
      <c r="N3045" s="111">
        <v>7.5589199999999996</v>
      </c>
      <c r="O3045">
        <v>6.23611</v>
      </c>
      <c r="P3045" s="170">
        <v>2.7660000000000001E-10</v>
      </c>
      <c r="Q3045" s="170"/>
      <c r="R3045">
        <v>0</v>
      </c>
      <c r="S3045">
        <v>7.5589199999999996</v>
      </c>
      <c r="T3045">
        <v>6.23611</v>
      </c>
      <c r="U3045" s="170">
        <v>9.3152999999999994E-5</v>
      </c>
    </row>
    <row r="3046" spans="1:21" x14ac:dyDescent="0.25">
      <c r="A3046">
        <v>0</v>
      </c>
      <c r="B3046" s="170">
        <v>7.5589199999999996</v>
      </c>
      <c r="C3046" s="170">
        <v>6.42509</v>
      </c>
      <c r="D3046" s="180">
        <v>2.4995E-11</v>
      </c>
      <c r="F3046">
        <v>0</v>
      </c>
      <c r="G3046" s="170">
        <v>7.5589199999999996</v>
      </c>
      <c r="H3046">
        <v>6.42509</v>
      </c>
      <c r="I3046" s="170">
        <v>4.2577999999999999E-7</v>
      </c>
      <c r="L3046" s="170"/>
      <c r="M3046" s="183">
        <v>0</v>
      </c>
      <c r="N3046" s="111">
        <v>7.5589199999999996</v>
      </c>
      <c r="O3046">
        <v>6.42509</v>
      </c>
      <c r="P3046" s="170">
        <v>2.5242999999999998E-10</v>
      </c>
      <c r="Q3046" s="170"/>
      <c r="R3046">
        <v>0</v>
      </c>
      <c r="S3046">
        <v>7.5589199999999996</v>
      </c>
      <c r="T3046">
        <v>6.42509</v>
      </c>
      <c r="U3046" s="170">
        <v>8.8046000000000004E-5</v>
      </c>
    </row>
    <row r="3047" spans="1:21" x14ac:dyDescent="0.25">
      <c r="A3047">
        <v>0</v>
      </c>
      <c r="B3047" s="170">
        <v>7.5589199999999996</v>
      </c>
      <c r="C3047" s="170">
        <v>6.6140600000000003</v>
      </c>
      <c r="D3047" s="180">
        <v>1.9402999999999999E-11</v>
      </c>
      <c r="F3047">
        <v>0</v>
      </c>
      <c r="G3047" s="170">
        <v>7.5589199999999996</v>
      </c>
      <c r="H3047">
        <v>6.6140600000000003</v>
      </c>
      <c r="I3047" s="170">
        <v>3.3053999999999999E-7</v>
      </c>
      <c r="L3047" s="170"/>
      <c r="M3047" s="183">
        <v>0</v>
      </c>
      <c r="N3047" s="111">
        <v>7.5589199999999996</v>
      </c>
      <c r="O3047">
        <v>6.6140600000000003</v>
      </c>
      <c r="P3047" s="170">
        <v>2.3062E-10</v>
      </c>
      <c r="Q3047" s="170"/>
      <c r="R3047">
        <v>0</v>
      </c>
      <c r="S3047">
        <v>7.5589199999999996</v>
      </c>
      <c r="T3047">
        <v>6.6140600000000003</v>
      </c>
      <c r="U3047" s="170">
        <v>8.3047999999999995E-5</v>
      </c>
    </row>
    <row r="3048" spans="1:21" x14ac:dyDescent="0.25">
      <c r="A3048">
        <v>0</v>
      </c>
      <c r="B3048" s="170">
        <v>7.5589199999999996</v>
      </c>
      <c r="C3048" s="170">
        <v>6.8030299999999997</v>
      </c>
      <c r="D3048" s="180">
        <v>1.4953000000000001E-11</v>
      </c>
      <c r="F3048">
        <v>0</v>
      </c>
      <c r="G3048" s="170">
        <v>7.5589199999999996</v>
      </c>
      <c r="H3048">
        <v>6.8030299999999997</v>
      </c>
      <c r="I3048" s="170">
        <v>2.5471999999999999E-7</v>
      </c>
      <c r="L3048" s="170"/>
      <c r="M3048" s="183">
        <v>0</v>
      </c>
      <c r="N3048" s="111">
        <v>7.5589199999999996</v>
      </c>
      <c r="O3048">
        <v>6.8030299999999997</v>
      </c>
      <c r="P3048" s="170">
        <v>2.1089000000000001E-10</v>
      </c>
      <c r="Q3048" s="170"/>
      <c r="R3048">
        <v>0</v>
      </c>
      <c r="S3048">
        <v>7.5589199999999996</v>
      </c>
      <c r="T3048">
        <v>6.8030299999999997</v>
      </c>
      <c r="U3048" s="170">
        <v>7.8174000000000001E-5</v>
      </c>
    </row>
    <row r="3049" spans="1:21" x14ac:dyDescent="0.25">
      <c r="A3049">
        <v>0</v>
      </c>
      <c r="B3049" s="170">
        <v>7.5589199999999996</v>
      </c>
      <c r="C3049" s="170">
        <v>6.9920099999999996</v>
      </c>
      <c r="D3049" s="180">
        <v>1.1438999999999999E-11</v>
      </c>
      <c r="F3049">
        <v>0</v>
      </c>
      <c r="G3049" s="170">
        <v>7.5589199999999996</v>
      </c>
      <c r="H3049">
        <v>6.9920099999999996</v>
      </c>
      <c r="I3049" s="170">
        <v>1.9486000000000001E-7</v>
      </c>
      <c r="L3049" s="170"/>
      <c r="M3049" s="183">
        <v>0</v>
      </c>
      <c r="N3049" s="111">
        <v>7.5589199999999996</v>
      </c>
      <c r="O3049">
        <v>6.9920099999999996</v>
      </c>
      <c r="P3049" s="170">
        <v>1.9300999999999999E-10</v>
      </c>
      <c r="Q3049" s="170"/>
      <c r="R3049">
        <v>0</v>
      </c>
      <c r="S3049">
        <v>7.5589199999999996</v>
      </c>
      <c r="T3049">
        <v>6.9920099999999996</v>
      </c>
      <c r="U3049" s="170">
        <v>7.3436000000000006E-5</v>
      </c>
    </row>
    <row r="3050" spans="1:21" x14ac:dyDescent="0.25">
      <c r="A3050">
        <v>0</v>
      </c>
      <c r="B3050" s="170">
        <v>7.5589199999999996</v>
      </c>
      <c r="C3050" s="170">
        <v>7.1809799999999999</v>
      </c>
      <c r="D3050" s="180">
        <v>8.6865999999999998E-12</v>
      </c>
      <c r="F3050">
        <v>0</v>
      </c>
      <c r="G3050" s="170">
        <v>7.5589199999999996</v>
      </c>
      <c r="H3050">
        <v>7.1809799999999999</v>
      </c>
      <c r="I3050" s="170">
        <v>1.4798000000000001E-7</v>
      </c>
      <c r="L3050" s="170"/>
      <c r="M3050" s="183">
        <v>0</v>
      </c>
      <c r="N3050" s="111">
        <v>7.5589199999999996</v>
      </c>
      <c r="O3050">
        <v>7.1809799999999999</v>
      </c>
      <c r="P3050" s="170">
        <v>1.7677E-10</v>
      </c>
      <c r="Q3050" s="170"/>
      <c r="R3050">
        <v>0</v>
      </c>
      <c r="S3050">
        <v>7.5589199999999996</v>
      </c>
      <c r="T3050">
        <v>7.1809799999999999</v>
      </c>
      <c r="U3050" s="170">
        <v>6.8844999999999996E-5</v>
      </c>
    </row>
    <row r="3051" spans="1:21" x14ac:dyDescent="0.25">
      <c r="A3051">
        <v>0</v>
      </c>
      <c r="B3051" s="170">
        <v>7.5589199999999996</v>
      </c>
      <c r="C3051" s="170">
        <v>7.3699500000000002</v>
      </c>
      <c r="D3051" s="180">
        <v>6.5483999999999998E-12</v>
      </c>
      <c r="F3051">
        <v>0</v>
      </c>
      <c r="G3051" s="170">
        <v>7.5589199999999996</v>
      </c>
      <c r="H3051">
        <v>7.3699500000000002</v>
      </c>
      <c r="I3051" s="170">
        <v>1.1155E-7</v>
      </c>
      <c r="L3051" s="170"/>
      <c r="M3051" s="183">
        <v>0</v>
      </c>
      <c r="N3051" s="111">
        <v>7.5589199999999996</v>
      </c>
      <c r="O3051">
        <v>7.3699500000000002</v>
      </c>
      <c r="P3051" s="170">
        <v>1.6197000000000001E-10</v>
      </c>
      <c r="Q3051" s="170"/>
      <c r="R3051">
        <v>0</v>
      </c>
      <c r="S3051">
        <v>7.5589199999999996</v>
      </c>
      <c r="T3051">
        <v>7.3699500000000002</v>
      </c>
      <c r="U3051" s="170">
        <v>6.4410000000000002E-5</v>
      </c>
    </row>
    <row r="3052" spans="1:21" x14ac:dyDescent="0.25">
      <c r="A3052">
        <v>0</v>
      </c>
      <c r="B3052" s="170">
        <v>7.5589199999999996</v>
      </c>
      <c r="C3052" s="170">
        <v>7.5589199999999996</v>
      </c>
      <c r="D3052" s="180">
        <v>4.9003999999999996E-12</v>
      </c>
      <c r="F3052">
        <v>0</v>
      </c>
      <c r="G3052" s="170">
        <v>7.5589199999999996</v>
      </c>
      <c r="H3052">
        <v>7.5589199999999996</v>
      </c>
      <c r="I3052" s="170">
        <v>8.3480000000000004E-8</v>
      </c>
      <c r="L3052" s="170"/>
      <c r="M3052" s="183">
        <v>0</v>
      </c>
      <c r="N3052" s="111">
        <v>7.5589199999999996</v>
      </c>
      <c r="O3052">
        <v>7.5589199999999996</v>
      </c>
      <c r="P3052" s="170">
        <v>1.4846E-10</v>
      </c>
      <c r="Q3052" s="170"/>
      <c r="R3052">
        <v>0</v>
      </c>
      <c r="S3052">
        <v>7.5589199999999996</v>
      </c>
      <c r="T3052">
        <v>7.5589199999999996</v>
      </c>
      <c r="U3052" s="170">
        <v>6.0139000000000001E-5</v>
      </c>
    </row>
    <row r="3053" spans="1:21" x14ac:dyDescent="0.25">
      <c r="A3053">
        <v>0</v>
      </c>
      <c r="B3053" s="170">
        <v>7.5589199999999996</v>
      </c>
      <c r="C3053" s="170">
        <v>7.7478999999999996</v>
      </c>
      <c r="D3053" s="180">
        <v>3.6403000000000001E-12</v>
      </c>
      <c r="F3053">
        <v>0</v>
      </c>
      <c r="G3053" s="170">
        <v>7.5589199999999996</v>
      </c>
      <c r="H3053">
        <v>7.7478999999999996</v>
      </c>
      <c r="I3053" s="170">
        <v>6.2014000000000002E-8</v>
      </c>
      <c r="L3053" s="170"/>
      <c r="M3053" s="183">
        <v>0</v>
      </c>
      <c r="N3053" s="111">
        <v>7.5589199999999996</v>
      </c>
      <c r="O3053">
        <v>7.7478999999999996</v>
      </c>
      <c r="P3053" s="170">
        <v>1.3608999999999999E-10</v>
      </c>
      <c r="Q3053" s="170"/>
      <c r="R3053">
        <v>0</v>
      </c>
      <c r="S3053">
        <v>7.5589199999999996</v>
      </c>
      <c r="T3053">
        <v>7.7478999999999996</v>
      </c>
      <c r="U3053" s="170">
        <v>5.6039000000000003E-5</v>
      </c>
    </row>
    <row r="3054" spans="1:21" x14ac:dyDescent="0.25">
      <c r="A3054">
        <v>0</v>
      </c>
      <c r="B3054" s="170">
        <v>7.5589199999999996</v>
      </c>
      <c r="C3054" s="170">
        <v>7.9368699999999999</v>
      </c>
      <c r="D3054" s="180">
        <v>2.6845000000000001E-12</v>
      </c>
      <c r="F3054">
        <v>0</v>
      </c>
      <c r="G3054" s="170">
        <v>7.5589199999999996</v>
      </c>
      <c r="H3054">
        <v>7.9368699999999999</v>
      </c>
      <c r="I3054" s="170">
        <v>4.5731000000000001E-8</v>
      </c>
      <c r="L3054" s="170"/>
      <c r="M3054" s="183">
        <v>0</v>
      </c>
      <c r="N3054" s="111">
        <v>7.5589199999999996</v>
      </c>
      <c r="O3054">
        <v>7.9368699999999999</v>
      </c>
      <c r="P3054" s="170">
        <v>1.2475000000000001E-10</v>
      </c>
      <c r="Q3054" s="170"/>
      <c r="R3054">
        <v>0</v>
      </c>
      <c r="S3054">
        <v>7.5589199999999996</v>
      </c>
      <c r="T3054">
        <v>7.9368699999999999</v>
      </c>
      <c r="U3054" s="170">
        <v>5.2114999999999998E-5</v>
      </c>
    </row>
    <row r="3055" spans="1:21" x14ac:dyDescent="0.25">
      <c r="A3055">
        <v>0</v>
      </c>
      <c r="B3055" s="170">
        <v>7.5589199999999996</v>
      </c>
      <c r="C3055" s="170">
        <v>8.1258400000000002</v>
      </c>
      <c r="D3055" s="180">
        <v>1.9652000000000001E-12</v>
      </c>
      <c r="F3055">
        <v>0</v>
      </c>
      <c r="G3055" s="170">
        <v>7.5589199999999996</v>
      </c>
      <c r="H3055">
        <v>8.1258400000000002</v>
      </c>
      <c r="I3055" s="170">
        <v>3.3477000000000003E-8</v>
      </c>
      <c r="L3055" s="170"/>
      <c r="M3055" s="183">
        <v>0</v>
      </c>
      <c r="N3055" s="111">
        <v>7.5589199999999996</v>
      </c>
      <c r="O3055">
        <v>8.1258400000000002</v>
      </c>
      <c r="P3055" s="170">
        <v>1.1432E-10</v>
      </c>
      <c r="Q3055" s="170"/>
      <c r="R3055">
        <v>0</v>
      </c>
      <c r="S3055">
        <v>7.5589199999999996</v>
      </c>
      <c r="T3055">
        <v>8.1258400000000002</v>
      </c>
      <c r="U3055" s="170">
        <v>4.8368999999999997E-5</v>
      </c>
    </row>
    <row r="3056" spans="1:21" x14ac:dyDescent="0.25">
      <c r="A3056">
        <v>0</v>
      </c>
      <c r="B3056" s="170">
        <v>7.5589199999999996</v>
      </c>
      <c r="C3056" s="170">
        <v>8.3148199999999992</v>
      </c>
      <c r="D3056" s="180">
        <v>1.4280999999999999E-12</v>
      </c>
      <c r="F3056">
        <v>0</v>
      </c>
      <c r="G3056" s="170">
        <v>7.5589199999999996</v>
      </c>
      <c r="H3056">
        <v>8.3148199999999992</v>
      </c>
      <c r="I3056" s="170">
        <v>2.4328000000000001E-8</v>
      </c>
      <c r="L3056" s="170"/>
      <c r="M3056" s="183">
        <v>0</v>
      </c>
      <c r="N3056" s="111">
        <v>7.5589199999999996</v>
      </c>
      <c r="O3056">
        <v>8.3148199999999992</v>
      </c>
      <c r="P3056" s="170">
        <v>1.0472E-10</v>
      </c>
      <c r="Q3056" s="170"/>
      <c r="R3056">
        <v>0</v>
      </c>
      <c r="S3056">
        <v>7.5589199999999996</v>
      </c>
      <c r="T3056">
        <v>8.3148199999999992</v>
      </c>
      <c r="U3056" s="170">
        <v>4.4804E-5</v>
      </c>
    </row>
    <row r="3057" spans="1:21" x14ac:dyDescent="0.25">
      <c r="A3057">
        <v>0</v>
      </c>
      <c r="B3057" s="170">
        <v>7.5589199999999996</v>
      </c>
      <c r="C3057" s="170">
        <v>8.5037900000000004</v>
      </c>
      <c r="D3057" s="180">
        <v>1.0302E-12</v>
      </c>
      <c r="F3057">
        <v>0</v>
      </c>
      <c r="G3057" s="170">
        <v>7.5589199999999996</v>
      </c>
      <c r="H3057">
        <v>8.5037900000000004</v>
      </c>
      <c r="I3057" s="170">
        <v>1.7549000000000001E-8</v>
      </c>
      <c r="L3057" s="170"/>
      <c r="M3057" s="183">
        <v>0</v>
      </c>
      <c r="N3057" s="111">
        <v>7.5589199999999996</v>
      </c>
      <c r="O3057">
        <v>8.5037900000000004</v>
      </c>
      <c r="P3057" s="170">
        <v>9.5876000000000001E-11</v>
      </c>
      <c r="Q3057" s="170"/>
      <c r="R3057">
        <v>0</v>
      </c>
      <c r="S3057">
        <v>7.5589199999999996</v>
      </c>
      <c r="T3057">
        <v>8.5037900000000004</v>
      </c>
      <c r="U3057" s="170">
        <v>4.142E-5</v>
      </c>
    </row>
    <row r="3058" spans="1:21" x14ac:dyDescent="0.25">
      <c r="A3058">
        <v>0</v>
      </c>
      <c r="B3058" s="170">
        <v>7.5589199999999996</v>
      </c>
      <c r="C3058" s="170">
        <v>8.6927599999999998</v>
      </c>
      <c r="D3058" s="180">
        <v>7.3770999999999999E-13</v>
      </c>
      <c r="F3058">
        <v>0</v>
      </c>
      <c r="G3058" s="170">
        <v>7.5589199999999996</v>
      </c>
      <c r="H3058">
        <v>8.6927599999999998</v>
      </c>
      <c r="I3058" s="170">
        <v>1.2566999999999999E-8</v>
      </c>
      <c r="L3058" s="170"/>
      <c r="M3058" s="183">
        <v>0</v>
      </c>
      <c r="N3058" s="111">
        <v>7.5589199999999996</v>
      </c>
      <c r="O3058">
        <v>8.6927599999999998</v>
      </c>
      <c r="P3058" s="170">
        <v>8.7713999999999996E-11</v>
      </c>
      <c r="Q3058" s="170"/>
      <c r="R3058">
        <v>0</v>
      </c>
      <c r="S3058">
        <v>7.5589199999999996</v>
      </c>
      <c r="T3058">
        <v>8.6927599999999998</v>
      </c>
      <c r="U3058" s="170">
        <v>3.8216999999999997E-5</v>
      </c>
    </row>
    <row r="3059" spans="1:21" x14ac:dyDescent="0.25">
      <c r="A3059">
        <v>0</v>
      </c>
      <c r="B3059" s="170">
        <v>7.5589199999999996</v>
      </c>
      <c r="C3059" s="170">
        <v>8.8817400000000006</v>
      </c>
      <c r="D3059" s="180">
        <v>5.2440999999999998E-13</v>
      </c>
      <c r="F3059">
        <v>0</v>
      </c>
      <c r="G3059" s="170">
        <v>7.5589199999999996</v>
      </c>
      <c r="H3059">
        <v>8.8817400000000006</v>
      </c>
      <c r="I3059" s="170">
        <v>8.9333999999999998E-9</v>
      </c>
      <c r="L3059" s="170"/>
      <c r="M3059" s="183">
        <v>0</v>
      </c>
      <c r="N3059" s="111">
        <v>7.5589199999999996</v>
      </c>
      <c r="O3059">
        <v>8.8817400000000006</v>
      </c>
      <c r="P3059" s="170">
        <v>8.0179000000000006E-11</v>
      </c>
      <c r="Q3059" s="170"/>
      <c r="R3059">
        <v>0</v>
      </c>
      <c r="S3059">
        <v>7.5589199999999996</v>
      </c>
      <c r="T3059">
        <v>8.8817400000000006</v>
      </c>
      <c r="U3059" s="170">
        <v>3.5193E-5</v>
      </c>
    </row>
    <row r="3060" spans="1:21" x14ac:dyDescent="0.25">
      <c r="A3060">
        <v>0</v>
      </c>
      <c r="B3060" s="170">
        <v>7.5589199999999996</v>
      </c>
      <c r="C3060" s="170">
        <v>9.0707100000000001</v>
      </c>
      <c r="D3060" s="180">
        <v>3.7005999999999999E-13</v>
      </c>
      <c r="F3060">
        <v>0</v>
      </c>
      <c r="G3060" s="170">
        <v>7.5589199999999996</v>
      </c>
      <c r="H3060">
        <v>9.0707100000000001</v>
      </c>
      <c r="I3060" s="170">
        <v>6.3039999999999997E-9</v>
      </c>
      <c r="L3060" s="170"/>
      <c r="M3060" s="183">
        <v>0</v>
      </c>
      <c r="N3060" s="111">
        <v>7.5589199999999996</v>
      </c>
      <c r="O3060">
        <v>9.0707100000000001</v>
      </c>
      <c r="P3060" s="170">
        <v>7.3219999999999994E-11</v>
      </c>
      <c r="Q3060" s="170"/>
      <c r="R3060">
        <v>0</v>
      </c>
      <c r="S3060">
        <v>7.5589199999999996</v>
      </c>
      <c r="T3060">
        <v>9.0707100000000001</v>
      </c>
      <c r="U3060" s="170">
        <v>3.2345999999999998E-5</v>
      </c>
    </row>
    <row r="3061" spans="1:21" x14ac:dyDescent="0.25">
      <c r="A3061">
        <v>0</v>
      </c>
      <c r="B3061" s="170">
        <v>7.5589199999999996</v>
      </c>
      <c r="C3061" s="170">
        <v>9.2596799999999995</v>
      </c>
      <c r="D3061" s="180">
        <v>2.5923E-13</v>
      </c>
      <c r="F3061">
        <v>0</v>
      </c>
      <c r="G3061" s="170">
        <v>7.5589199999999996</v>
      </c>
      <c r="H3061">
        <v>9.2596799999999995</v>
      </c>
      <c r="I3061" s="170">
        <v>4.4159999999999996E-9</v>
      </c>
      <c r="L3061" s="170"/>
      <c r="M3061" s="183">
        <v>0</v>
      </c>
      <c r="N3061" s="111">
        <v>7.5589199999999996</v>
      </c>
      <c r="O3061">
        <v>9.2596799999999995</v>
      </c>
      <c r="P3061" s="170">
        <v>6.6792999999999996E-11</v>
      </c>
      <c r="Q3061" s="170"/>
      <c r="R3061">
        <v>0</v>
      </c>
      <c r="S3061">
        <v>7.5589199999999996</v>
      </c>
      <c r="T3061">
        <v>9.2596799999999995</v>
      </c>
      <c r="U3061" s="170">
        <v>2.9672E-5</v>
      </c>
    </row>
    <row r="3062" spans="1:21" x14ac:dyDescent="0.25">
      <c r="A3062">
        <v>0</v>
      </c>
      <c r="B3062" s="170">
        <v>7.7478999999999996</v>
      </c>
      <c r="C3062" s="170">
        <v>-1.8897299999999999</v>
      </c>
      <c r="D3062" s="180">
        <v>9.0403000000000003E-10</v>
      </c>
      <c r="F3062">
        <v>0</v>
      </c>
      <c r="G3062" s="170">
        <v>7.7478999999999996</v>
      </c>
      <c r="H3062">
        <v>-1.8897299999999999</v>
      </c>
      <c r="I3062" s="170">
        <v>1.524E-5</v>
      </c>
      <c r="L3062" s="170"/>
      <c r="M3062" s="183">
        <v>0</v>
      </c>
      <c r="N3062" s="111">
        <v>7.7478999999999996</v>
      </c>
      <c r="O3062">
        <v>-1.8897299999999999</v>
      </c>
      <c r="P3062" s="170">
        <v>1.6612E-9</v>
      </c>
      <c r="Q3062" s="170"/>
      <c r="R3062">
        <v>0</v>
      </c>
      <c r="S3062">
        <v>7.7478999999999996</v>
      </c>
      <c r="T3062">
        <v>-1.8897299999999999</v>
      </c>
      <c r="U3062" s="170">
        <v>1.8811000000000001E-4</v>
      </c>
    </row>
    <row r="3063" spans="1:21" x14ac:dyDescent="0.25">
      <c r="A3063">
        <v>0</v>
      </c>
      <c r="B3063" s="170">
        <v>7.7478999999999996</v>
      </c>
      <c r="C3063" s="170">
        <v>-1.70075</v>
      </c>
      <c r="D3063" s="180">
        <v>9.7044000000000001E-10</v>
      </c>
      <c r="F3063">
        <v>0</v>
      </c>
      <c r="G3063" s="170">
        <v>7.7478999999999996</v>
      </c>
      <c r="H3063">
        <v>-1.70075</v>
      </c>
      <c r="I3063" s="170">
        <v>1.6339999999999999E-5</v>
      </c>
      <c r="L3063" s="170"/>
      <c r="M3063" s="183">
        <v>0</v>
      </c>
      <c r="N3063" s="111">
        <v>7.7478999999999996</v>
      </c>
      <c r="O3063">
        <v>-1.70075</v>
      </c>
      <c r="P3063" s="170">
        <v>1.7484000000000001E-9</v>
      </c>
      <c r="Q3063" s="170"/>
      <c r="R3063">
        <v>0</v>
      </c>
      <c r="S3063">
        <v>7.7478999999999996</v>
      </c>
      <c r="T3063">
        <v>-1.70075</v>
      </c>
      <c r="U3063" s="170">
        <v>1.9050999999999999E-4</v>
      </c>
    </row>
    <row r="3064" spans="1:21" x14ac:dyDescent="0.25">
      <c r="A3064">
        <v>0</v>
      </c>
      <c r="B3064" s="170">
        <v>7.7478999999999996</v>
      </c>
      <c r="C3064" s="170">
        <v>-1.5117799999999999</v>
      </c>
      <c r="D3064" s="180">
        <v>1.0341E-9</v>
      </c>
      <c r="F3064">
        <v>0</v>
      </c>
      <c r="G3064" s="170">
        <v>7.7478999999999996</v>
      </c>
      <c r="H3064">
        <v>-1.5117799999999999</v>
      </c>
      <c r="I3064" s="170">
        <v>1.7391999999999999E-5</v>
      </c>
      <c r="L3064" s="170"/>
      <c r="M3064" s="183">
        <v>0</v>
      </c>
      <c r="N3064" s="111">
        <v>7.7478999999999996</v>
      </c>
      <c r="O3064">
        <v>-1.5117799999999999</v>
      </c>
      <c r="P3064" s="170">
        <v>1.8313000000000001E-9</v>
      </c>
      <c r="Q3064" s="170"/>
      <c r="R3064">
        <v>0</v>
      </c>
      <c r="S3064">
        <v>7.7478999999999996</v>
      </c>
      <c r="T3064">
        <v>-1.5117799999999999</v>
      </c>
      <c r="U3064" s="170">
        <v>1.9267000000000001E-4</v>
      </c>
    </row>
    <row r="3065" spans="1:21" x14ac:dyDescent="0.25">
      <c r="A3065">
        <v>0</v>
      </c>
      <c r="B3065" s="170">
        <v>7.7478999999999996</v>
      </c>
      <c r="C3065" s="170">
        <v>-1.32281</v>
      </c>
      <c r="D3065" s="180">
        <v>1.0938000000000001E-9</v>
      </c>
      <c r="F3065">
        <v>0</v>
      </c>
      <c r="G3065" s="170">
        <v>7.7478999999999996</v>
      </c>
      <c r="H3065">
        <v>-1.32281</v>
      </c>
      <c r="I3065" s="170">
        <v>1.8376000000000002E-5</v>
      </c>
      <c r="L3065" s="170"/>
      <c r="M3065" s="183">
        <v>0</v>
      </c>
      <c r="N3065" s="111">
        <v>7.7478999999999996</v>
      </c>
      <c r="O3065">
        <v>-1.32281</v>
      </c>
      <c r="P3065" s="170">
        <v>1.9085000000000002E-9</v>
      </c>
      <c r="Q3065" s="170"/>
      <c r="R3065">
        <v>0</v>
      </c>
      <c r="S3065">
        <v>7.7478999999999996</v>
      </c>
      <c r="T3065">
        <v>-1.32281</v>
      </c>
      <c r="U3065" s="170">
        <v>1.9458E-4</v>
      </c>
    </row>
    <row r="3066" spans="1:21" x14ac:dyDescent="0.25">
      <c r="A3066">
        <v>0</v>
      </c>
      <c r="B3066" s="170">
        <v>7.7478999999999996</v>
      </c>
      <c r="C3066" s="170">
        <v>-1.1338299999999999</v>
      </c>
      <c r="D3066" s="180">
        <v>1.1484999999999999E-9</v>
      </c>
      <c r="F3066">
        <v>0</v>
      </c>
      <c r="G3066" s="170">
        <v>7.7478999999999996</v>
      </c>
      <c r="H3066">
        <v>-1.1338299999999999</v>
      </c>
      <c r="I3066" s="170">
        <v>1.9273999999999999E-5</v>
      </c>
      <c r="L3066" s="170"/>
      <c r="M3066" s="183">
        <v>0</v>
      </c>
      <c r="N3066" s="111">
        <v>7.7478999999999996</v>
      </c>
      <c r="O3066">
        <v>-1.1338299999999999</v>
      </c>
      <c r="P3066" s="170">
        <v>1.9786000000000002E-9</v>
      </c>
      <c r="Q3066" s="170"/>
      <c r="R3066">
        <v>0</v>
      </c>
      <c r="S3066">
        <v>7.7478999999999996</v>
      </c>
      <c r="T3066">
        <v>-1.1338299999999999</v>
      </c>
      <c r="U3066" s="170">
        <v>1.9623000000000001E-4</v>
      </c>
    </row>
    <row r="3067" spans="1:21" x14ac:dyDescent="0.25">
      <c r="A3067">
        <v>0</v>
      </c>
      <c r="B3067" s="170">
        <v>7.7478999999999996</v>
      </c>
      <c r="C3067" s="170">
        <v>-0.94486000000000003</v>
      </c>
      <c r="D3067" s="180">
        <v>1.1969000000000001E-9</v>
      </c>
      <c r="F3067">
        <v>0</v>
      </c>
      <c r="G3067" s="170">
        <v>7.7478999999999996</v>
      </c>
      <c r="H3067">
        <v>-0.94486000000000003</v>
      </c>
      <c r="I3067" s="170">
        <v>2.0066999999999999E-5</v>
      </c>
      <c r="L3067" s="170"/>
      <c r="M3067" s="183">
        <v>0</v>
      </c>
      <c r="N3067" s="111">
        <v>7.7478999999999996</v>
      </c>
      <c r="O3067">
        <v>-0.94486000000000003</v>
      </c>
      <c r="P3067" s="170">
        <v>2.0404000000000001E-9</v>
      </c>
      <c r="Q3067" s="170"/>
      <c r="R3067">
        <v>0</v>
      </c>
      <c r="S3067">
        <v>7.7478999999999996</v>
      </c>
      <c r="T3067">
        <v>-0.94486000000000003</v>
      </c>
      <c r="U3067" s="170">
        <v>1.9762999999999999E-4</v>
      </c>
    </row>
    <row r="3068" spans="1:21" x14ac:dyDescent="0.25">
      <c r="A3068">
        <v>0</v>
      </c>
      <c r="B3068" s="170">
        <v>7.7478999999999996</v>
      </c>
      <c r="C3068" s="170">
        <v>-0.75588999999999995</v>
      </c>
      <c r="D3068" s="180">
        <v>1.2381000000000001E-9</v>
      </c>
      <c r="F3068">
        <v>0</v>
      </c>
      <c r="G3068" s="170">
        <v>7.7478999999999996</v>
      </c>
      <c r="H3068">
        <v>-0.75588999999999995</v>
      </c>
      <c r="I3068" s="170">
        <v>2.0741E-5</v>
      </c>
      <c r="L3068" s="170"/>
      <c r="M3068" s="183">
        <v>0</v>
      </c>
      <c r="N3068" s="111">
        <v>7.7478999999999996</v>
      </c>
      <c r="O3068">
        <v>-0.75588999999999995</v>
      </c>
      <c r="P3068" s="170">
        <v>2.0928000000000001E-9</v>
      </c>
      <c r="Q3068" s="170"/>
      <c r="R3068">
        <v>0</v>
      </c>
      <c r="S3068">
        <v>7.7478999999999996</v>
      </c>
      <c r="T3068">
        <v>-0.75588999999999995</v>
      </c>
      <c r="U3068" s="170">
        <v>1.9877999999999999E-4</v>
      </c>
    </row>
    <row r="3069" spans="1:21" x14ac:dyDescent="0.25">
      <c r="A3069">
        <v>0</v>
      </c>
      <c r="B3069" s="170">
        <v>7.7478999999999996</v>
      </c>
      <c r="C3069" s="170">
        <v>-0.56691999999999998</v>
      </c>
      <c r="D3069" s="180">
        <v>1.2711999999999999E-9</v>
      </c>
      <c r="F3069">
        <v>0</v>
      </c>
      <c r="G3069" s="170">
        <v>7.7478999999999996</v>
      </c>
      <c r="H3069">
        <v>-0.56691999999999998</v>
      </c>
      <c r="I3069" s="170">
        <v>2.128E-5</v>
      </c>
      <c r="L3069" s="170"/>
      <c r="M3069" s="183">
        <v>0</v>
      </c>
      <c r="N3069" s="111">
        <v>7.7478999999999996</v>
      </c>
      <c r="O3069">
        <v>-0.56691999999999998</v>
      </c>
      <c r="P3069" s="170">
        <v>2.1347000000000001E-9</v>
      </c>
      <c r="Q3069" s="170"/>
      <c r="R3069">
        <v>0</v>
      </c>
      <c r="S3069">
        <v>7.7478999999999996</v>
      </c>
      <c r="T3069">
        <v>-0.56691999999999998</v>
      </c>
      <c r="U3069" s="170">
        <v>1.9966999999999999E-4</v>
      </c>
    </row>
    <row r="3070" spans="1:21" x14ac:dyDescent="0.25">
      <c r="A3070">
        <v>0</v>
      </c>
      <c r="B3070" s="170">
        <v>7.7478999999999996</v>
      </c>
      <c r="C3070" s="170">
        <v>-0.37794</v>
      </c>
      <c r="D3070" s="180">
        <v>1.2954000000000001E-9</v>
      </c>
      <c r="F3070">
        <v>0</v>
      </c>
      <c r="G3070" s="170">
        <v>7.7478999999999996</v>
      </c>
      <c r="H3070">
        <v>-0.37794</v>
      </c>
      <c r="I3070" s="170">
        <v>2.1673999999999999E-5</v>
      </c>
      <c r="L3070" s="170"/>
      <c r="M3070" s="183">
        <v>0</v>
      </c>
      <c r="N3070" s="111">
        <v>7.7478999999999996</v>
      </c>
      <c r="O3070">
        <v>-0.37794</v>
      </c>
      <c r="P3070" s="170">
        <v>2.1651999999999999E-9</v>
      </c>
      <c r="Q3070" s="170"/>
      <c r="R3070">
        <v>0</v>
      </c>
      <c r="S3070">
        <v>7.7478999999999996</v>
      </c>
      <c r="T3070">
        <v>-0.37794</v>
      </c>
      <c r="U3070" s="170">
        <v>2.0031000000000001E-4</v>
      </c>
    </row>
    <row r="3071" spans="1:21" x14ac:dyDescent="0.25">
      <c r="A3071">
        <v>0</v>
      </c>
      <c r="B3071" s="170">
        <v>7.7478999999999996</v>
      </c>
      <c r="C3071" s="170">
        <v>-0.18897</v>
      </c>
      <c r="D3071" s="180">
        <v>1.3101000000000001E-9</v>
      </c>
      <c r="F3071">
        <v>0</v>
      </c>
      <c r="G3071" s="170">
        <v>7.7478999999999996</v>
      </c>
      <c r="H3071">
        <v>-0.18897</v>
      </c>
      <c r="I3071" s="170">
        <v>2.1914000000000001E-5</v>
      </c>
      <c r="L3071" s="170"/>
      <c r="M3071" s="183">
        <v>0</v>
      </c>
      <c r="N3071" s="111">
        <v>7.7478999999999996</v>
      </c>
      <c r="O3071">
        <v>-0.18897</v>
      </c>
      <c r="P3071" s="170">
        <v>2.1837999999999998E-9</v>
      </c>
      <c r="Q3071" s="170"/>
      <c r="R3071">
        <v>0</v>
      </c>
      <c r="S3071">
        <v>7.7478999999999996</v>
      </c>
      <c r="T3071">
        <v>-0.18897</v>
      </c>
      <c r="U3071" s="170">
        <v>2.007E-4</v>
      </c>
    </row>
    <row r="3072" spans="1:21" x14ac:dyDescent="0.25">
      <c r="A3072">
        <v>0</v>
      </c>
      <c r="B3072" s="170">
        <v>7.7478999999999996</v>
      </c>
      <c r="C3072" s="170">
        <v>0</v>
      </c>
      <c r="D3072" s="180">
        <v>1.3149999999999999E-9</v>
      </c>
      <c r="F3072">
        <v>0</v>
      </c>
      <c r="G3072" s="170">
        <v>7.7478999999999996</v>
      </c>
      <c r="H3072">
        <v>0</v>
      </c>
      <c r="I3072" s="170">
        <v>2.1994999999999999E-5</v>
      </c>
      <c r="L3072" s="170"/>
      <c r="M3072" s="183">
        <v>0</v>
      </c>
      <c r="N3072" s="111">
        <v>7.7478999999999996</v>
      </c>
      <c r="O3072">
        <v>0</v>
      </c>
      <c r="P3072" s="170">
        <v>2.1900000000000001E-9</v>
      </c>
      <c r="Q3072" s="170"/>
      <c r="R3072">
        <v>0</v>
      </c>
      <c r="S3072">
        <v>7.7478999999999996</v>
      </c>
      <c r="T3072">
        <v>0</v>
      </c>
      <c r="U3072" s="170">
        <v>2.0081999999999999E-4</v>
      </c>
    </row>
    <row r="3073" spans="1:21" x14ac:dyDescent="0.25">
      <c r="A3073">
        <v>0</v>
      </c>
      <c r="B3073" s="170">
        <v>7.7478999999999996</v>
      </c>
      <c r="C3073" s="170">
        <v>0.18898000000000001</v>
      </c>
      <c r="D3073" s="180">
        <v>1.3101000000000001E-9</v>
      </c>
      <c r="F3073">
        <v>0</v>
      </c>
      <c r="G3073" s="170">
        <v>7.7478999999999996</v>
      </c>
      <c r="H3073">
        <v>0.18898000000000001</v>
      </c>
      <c r="I3073" s="170">
        <v>2.1914000000000001E-5</v>
      </c>
      <c r="L3073" s="170"/>
      <c r="M3073" s="183">
        <v>0</v>
      </c>
      <c r="N3073" s="111">
        <v>7.7478999999999996</v>
      </c>
      <c r="O3073">
        <v>0.18898000000000001</v>
      </c>
      <c r="P3073" s="170">
        <v>2.1837999999999998E-9</v>
      </c>
      <c r="Q3073" s="170"/>
      <c r="R3073">
        <v>0</v>
      </c>
      <c r="S3073">
        <v>7.7478999999999996</v>
      </c>
      <c r="T3073">
        <v>0.18898000000000001</v>
      </c>
      <c r="U3073" s="170">
        <v>2.007E-4</v>
      </c>
    </row>
    <row r="3074" spans="1:21" x14ac:dyDescent="0.25">
      <c r="A3074">
        <v>0</v>
      </c>
      <c r="B3074" s="170">
        <v>7.7478999999999996</v>
      </c>
      <c r="C3074" s="170">
        <v>0.37795000000000001</v>
      </c>
      <c r="D3074" s="180">
        <v>1.2954000000000001E-9</v>
      </c>
      <c r="F3074">
        <v>0</v>
      </c>
      <c r="G3074" s="170">
        <v>7.7478999999999996</v>
      </c>
      <c r="H3074">
        <v>0.37795000000000001</v>
      </c>
      <c r="I3074" s="170">
        <v>2.1673999999999999E-5</v>
      </c>
      <c r="L3074" s="170"/>
      <c r="M3074" s="183">
        <v>0</v>
      </c>
      <c r="N3074" s="111">
        <v>7.7478999999999996</v>
      </c>
      <c r="O3074">
        <v>0.37795000000000001</v>
      </c>
      <c r="P3074" s="170">
        <v>2.1651999999999999E-9</v>
      </c>
      <c r="Q3074" s="170"/>
      <c r="R3074">
        <v>0</v>
      </c>
      <c r="S3074">
        <v>7.7478999999999996</v>
      </c>
      <c r="T3074">
        <v>0.37795000000000001</v>
      </c>
      <c r="U3074" s="170">
        <v>2.0031000000000001E-4</v>
      </c>
    </row>
    <row r="3075" spans="1:21" x14ac:dyDescent="0.25">
      <c r="A3075">
        <v>0</v>
      </c>
      <c r="B3075" s="170">
        <v>7.7478999999999996</v>
      </c>
      <c r="C3075" s="170">
        <v>0.56691999999999998</v>
      </c>
      <c r="D3075" s="180">
        <v>1.2711999999999999E-9</v>
      </c>
      <c r="F3075">
        <v>0</v>
      </c>
      <c r="G3075" s="170">
        <v>7.7478999999999996</v>
      </c>
      <c r="H3075">
        <v>0.56691999999999998</v>
      </c>
      <c r="I3075" s="170">
        <v>2.128E-5</v>
      </c>
      <c r="L3075" s="170"/>
      <c r="M3075" s="183">
        <v>0</v>
      </c>
      <c r="N3075" s="111">
        <v>7.7478999999999996</v>
      </c>
      <c r="O3075">
        <v>0.56691999999999998</v>
      </c>
      <c r="P3075" s="170">
        <v>2.1347000000000001E-9</v>
      </c>
      <c r="Q3075" s="170"/>
      <c r="R3075">
        <v>0</v>
      </c>
      <c r="S3075">
        <v>7.7478999999999996</v>
      </c>
      <c r="T3075">
        <v>0.56691999999999998</v>
      </c>
      <c r="U3075" s="170">
        <v>1.9966999999999999E-4</v>
      </c>
    </row>
    <row r="3076" spans="1:21" x14ac:dyDescent="0.25">
      <c r="A3076">
        <v>0</v>
      </c>
      <c r="B3076" s="170">
        <v>7.7478999999999996</v>
      </c>
      <c r="C3076" s="170">
        <v>0.75590000000000002</v>
      </c>
      <c r="D3076" s="180">
        <v>1.2381000000000001E-9</v>
      </c>
      <c r="F3076">
        <v>0</v>
      </c>
      <c r="G3076" s="170">
        <v>7.7478999999999996</v>
      </c>
      <c r="H3076">
        <v>0.75590000000000002</v>
      </c>
      <c r="I3076" s="170">
        <v>2.0741E-5</v>
      </c>
      <c r="L3076" s="170"/>
      <c r="M3076" s="183">
        <v>0</v>
      </c>
      <c r="N3076" s="111">
        <v>7.7478999999999996</v>
      </c>
      <c r="O3076">
        <v>0.75590000000000002</v>
      </c>
      <c r="P3076" s="170">
        <v>2.0928000000000001E-9</v>
      </c>
      <c r="Q3076" s="170"/>
      <c r="R3076">
        <v>0</v>
      </c>
      <c r="S3076">
        <v>7.7478999999999996</v>
      </c>
      <c r="T3076">
        <v>0.75590000000000002</v>
      </c>
      <c r="U3076" s="170">
        <v>1.9877999999999999E-4</v>
      </c>
    </row>
    <row r="3077" spans="1:21" x14ac:dyDescent="0.25">
      <c r="A3077">
        <v>0</v>
      </c>
      <c r="B3077" s="170">
        <v>7.7478999999999996</v>
      </c>
      <c r="C3077" s="170">
        <v>0.94486999999999999</v>
      </c>
      <c r="D3077" s="180">
        <v>1.1969000000000001E-9</v>
      </c>
      <c r="F3077">
        <v>0</v>
      </c>
      <c r="G3077" s="170">
        <v>7.7478999999999996</v>
      </c>
      <c r="H3077">
        <v>0.94486999999999999</v>
      </c>
      <c r="I3077" s="170">
        <v>2.0066999999999999E-5</v>
      </c>
      <c r="L3077" s="170"/>
      <c r="M3077" s="183">
        <v>0</v>
      </c>
      <c r="N3077" s="111">
        <v>7.7478999999999996</v>
      </c>
      <c r="O3077">
        <v>0.94486999999999999</v>
      </c>
      <c r="P3077" s="170">
        <v>2.0404000000000001E-9</v>
      </c>
      <c r="Q3077" s="170"/>
      <c r="R3077">
        <v>0</v>
      </c>
      <c r="S3077">
        <v>7.7478999999999996</v>
      </c>
      <c r="T3077">
        <v>0.94486999999999999</v>
      </c>
      <c r="U3077" s="170">
        <v>1.9762999999999999E-4</v>
      </c>
    </row>
    <row r="3078" spans="1:21" x14ac:dyDescent="0.25">
      <c r="A3078">
        <v>0</v>
      </c>
      <c r="B3078" s="170">
        <v>7.7478999999999996</v>
      </c>
      <c r="C3078" s="170">
        <v>1.13384</v>
      </c>
      <c r="D3078" s="180">
        <v>1.1484999999999999E-9</v>
      </c>
      <c r="F3078">
        <v>0</v>
      </c>
      <c r="G3078" s="170">
        <v>7.7478999999999996</v>
      </c>
      <c r="H3078">
        <v>1.13384</v>
      </c>
      <c r="I3078" s="170">
        <v>1.9273999999999999E-5</v>
      </c>
      <c r="L3078" s="170"/>
      <c r="M3078" s="183">
        <v>0</v>
      </c>
      <c r="N3078" s="111">
        <v>7.7478999999999996</v>
      </c>
      <c r="O3078">
        <v>1.13384</v>
      </c>
      <c r="P3078" s="170">
        <v>1.9786000000000002E-9</v>
      </c>
      <c r="Q3078" s="170"/>
      <c r="R3078">
        <v>0</v>
      </c>
      <c r="S3078">
        <v>7.7478999999999996</v>
      </c>
      <c r="T3078">
        <v>1.13384</v>
      </c>
      <c r="U3078" s="170">
        <v>1.9623000000000001E-4</v>
      </c>
    </row>
    <row r="3079" spans="1:21" x14ac:dyDescent="0.25">
      <c r="A3079">
        <v>0</v>
      </c>
      <c r="B3079" s="170">
        <v>7.7478999999999996</v>
      </c>
      <c r="C3079" s="170">
        <v>1.32281</v>
      </c>
      <c r="D3079" s="180">
        <v>1.0938000000000001E-9</v>
      </c>
      <c r="F3079">
        <v>0</v>
      </c>
      <c r="G3079" s="170">
        <v>7.7478999999999996</v>
      </c>
      <c r="H3079">
        <v>1.32281</v>
      </c>
      <c r="I3079" s="170">
        <v>1.8376000000000002E-5</v>
      </c>
      <c r="L3079" s="170"/>
      <c r="M3079" s="183">
        <v>0</v>
      </c>
      <c r="N3079" s="111">
        <v>7.7478999999999996</v>
      </c>
      <c r="O3079">
        <v>1.32281</v>
      </c>
      <c r="P3079" s="170">
        <v>1.9085000000000002E-9</v>
      </c>
      <c r="Q3079" s="170"/>
      <c r="R3079">
        <v>0</v>
      </c>
      <c r="S3079">
        <v>7.7478999999999996</v>
      </c>
      <c r="T3079">
        <v>1.32281</v>
      </c>
      <c r="U3079" s="170">
        <v>1.9458E-4</v>
      </c>
    </row>
    <row r="3080" spans="1:21" x14ac:dyDescent="0.25">
      <c r="A3080">
        <v>0</v>
      </c>
      <c r="B3080" s="170">
        <v>7.7478999999999996</v>
      </c>
      <c r="C3080" s="170">
        <v>1.51179</v>
      </c>
      <c r="D3080" s="180">
        <v>1.0341E-9</v>
      </c>
      <c r="F3080">
        <v>0</v>
      </c>
      <c r="G3080" s="170">
        <v>7.7478999999999996</v>
      </c>
      <c r="H3080">
        <v>1.51179</v>
      </c>
      <c r="I3080" s="170">
        <v>1.7391999999999999E-5</v>
      </c>
      <c r="L3080" s="170"/>
      <c r="M3080" s="183">
        <v>0</v>
      </c>
      <c r="N3080" s="111">
        <v>7.7478999999999996</v>
      </c>
      <c r="O3080">
        <v>1.51179</v>
      </c>
      <c r="P3080" s="170">
        <v>1.8313000000000001E-9</v>
      </c>
      <c r="Q3080" s="170"/>
      <c r="R3080">
        <v>0</v>
      </c>
      <c r="S3080">
        <v>7.7478999999999996</v>
      </c>
      <c r="T3080">
        <v>1.51179</v>
      </c>
      <c r="U3080" s="170">
        <v>1.9267000000000001E-4</v>
      </c>
    </row>
    <row r="3081" spans="1:21" x14ac:dyDescent="0.25">
      <c r="A3081">
        <v>0</v>
      </c>
      <c r="B3081" s="170">
        <v>7.7478999999999996</v>
      </c>
      <c r="C3081" s="170">
        <v>1.70076</v>
      </c>
      <c r="D3081" s="180">
        <v>9.7044000000000001E-10</v>
      </c>
      <c r="F3081">
        <v>0</v>
      </c>
      <c r="G3081" s="170">
        <v>7.7478999999999996</v>
      </c>
      <c r="H3081">
        <v>1.70076</v>
      </c>
      <c r="I3081" s="170">
        <v>1.6339999999999999E-5</v>
      </c>
      <c r="L3081" s="170"/>
      <c r="M3081" s="183">
        <v>0</v>
      </c>
      <c r="N3081" s="111">
        <v>7.7478999999999996</v>
      </c>
      <c r="O3081">
        <v>1.70076</v>
      </c>
      <c r="P3081" s="170">
        <v>1.7484000000000001E-9</v>
      </c>
      <c r="Q3081" s="170"/>
      <c r="R3081">
        <v>0</v>
      </c>
      <c r="S3081">
        <v>7.7478999999999996</v>
      </c>
      <c r="T3081">
        <v>1.70076</v>
      </c>
      <c r="U3081" s="170">
        <v>1.9050999999999999E-4</v>
      </c>
    </row>
    <row r="3082" spans="1:21" x14ac:dyDescent="0.25">
      <c r="A3082">
        <v>0</v>
      </c>
      <c r="B3082" s="170">
        <v>7.7478999999999996</v>
      </c>
      <c r="C3082" s="170">
        <v>1.8897299999999999</v>
      </c>
      <c r="D3082" s="180">
        <v>9.0403000000000003E-10</v>
      </c>
      <c r="F3082">
        <v>0</v>
      </c>
      <c r="G3082" s="170">
        <v>7.7478999999999996</v>
      </c>
      <c r="H3082">
        <v>1.8897299999999999</v>
      </c>
      <c r="I3082" s="170">
        <v>1.524E-5</v>
      </c>
      <c r="L3082" s="170"/>
      <c r="M3082" s="183">
        <v>0</v>
      </c>
      <c r="N3082" s="111">
        <v>7.7478999999999996</v>
      </c>
      <c r="O3082">
        <v>1.8897299999999999</v>
      </c>
      <c r="P3082" s="170">
        <v>1.6612E-9</v>
      </c>
      <c r="Q3082" s="170"/>
      <c r="R3082">
        <v>0</v>
      </c>
      <c r="S3082">
        <v>7.7478999999999996</v>
      </c>
      <c r="T3082">
        <v>1.8897299999999999</v>
      </c>
      <c r="U3082" s="170">
        <v>1.8811000000000001E-4</v>
      </c>
    </row>
    <row r="3083" spans="1:21" x14ac:dyDescent="0.25">
      <c r="A3083">
        <v>0</v>
      </c>
      <c r="B3083" s="170">
        <v>7.7478999999999996</v>
      </c>
      <c r="C3083" s="170">
        <v>2.0787100000000001</v>
      </c>
      <c r="D3083" s="180">
        <v>8.3601999999999997E-10</v>
      </c>
      <c r="F3083">
        <v>0</v>
      </c>
      <c r="G3083" s="170">
        <v>7.7478999999999996</v>
      </c>
      <c r="H3083">
        <v>2.0787100000000001</v>
      </c>
      <c r="I3083" s="170">
        <v>1.411E-5</v>
      </c>
      <c r="L3083" s="170"/>
      <c r="M3083" s="183">
        <v>0</v>
      </c>
      <c r="N3083" s="111">
        <v>7.7478999999999996</v>
      </c>
      <c r="O3083">
        <v>2.0787100000000001</v>
      </c>
      <c r="P3083" s="170">
        <v>1.5709E-9</v>
      </c>
      <c r="Q3083" s="170"/>
      <c r="R3083">
        <v>0</v>
      </c>
      <c r="S3083">
        <v>7.7478999999999996</v>
      </c>
      <c r="T3083">
        <v>2.0787100000000001</v>
      </c>
      <c r="U3083" s="170">
        <v>1.8546E-4</v>
      </c>
    </row>
    <row r="3084" spans="1:21" x14ac:dyDescent="0.25">
      <c r="A3084">
        <v>0</v>
      </c>
      <c r="B3084" s="170">
        <v>7.7478999999999996</v>
      </c>
      <c r="C3084" s="170">
        <v>2.2676799999999999</v>
      </c>
      <c r="D3084" s="180">
        <v>7.6749999999999999E-10</v>
      </c>
      <c r="F3084">
        <v>0</v>
      </c>
      <c r="G3084" s="170">
        <v>7.7478999999999996</v>
      </c>
      <c r="H3084">
        <v>2.2676799999999999</v>
      </c>
      <c r="I3084" s="170">
        <v>1.2968E-5</v>
      </c>
      <c r="L3084" s="170"/>
      <c r="M3084" s="183">
        <v>0</v>
      </c>
      <c r="N3084" s="111">
        <v>7.7478999999999996</v>
      </c>
      <c r="O3084">
        <v>2.2676799999999999</v>
      </c>
      <c r="P3084" s="170">
        <v>1.479E-9</v>
      </c>
      <c r="Q3084" s="170"/>
      <c r="R3084">
        <v>0</v>
      </c>
      <c r="S3084">
        <v>7.7478999999999996</v>
      </c>
      <c r="T3084">
        <v>2.2676799999999999</v>
      </c>
      <c r="U3084" s="170">
        <v>1.8257000000000001E-4</v>
      </c>
    </row>
    <row r="3085" spans="1:21" x14ac:dyDescent="0.25">
      <c r="A3085">
        <v>0</v>
      </c>
      <c r="B3085" s="170">
        <v>7.7478999999999996</v>
      </c>
      <c r="C3085" s="170">
        <v>2.4566499999999998</v>
      </c>
      <c r="D3085" s="180">
        <v>6.9948000000000005E-10</v>
      </c>
      <c r="F3085">
        <v>0</v>
      </c>
      <c r="G3085" s="170">
        <v>7.7478999999999996</v>
      </c>
      <c r="H3085">
        <v>2.4566499999999998</v>
      </c>
      <c r="I3085" s="170">
        <v>1.1831000000000001E-5</v>
      </c>
      <c r="L3085" s="170"/>
      <c r="M3085" s="183">
        <v>0</v>
      </c>
      <c r="N3085" s="111">
        <v>7.7478999999999996</v>
      </c>
      <c r="O3085">
        <v>2.4566499999999998</v>
      </c>
      <c r="P3085" s="170">
        <v>1.3864999999999999E-9</v>
      </c>
      <c r="Q3085" s="170"/>
      <c r="R3085">
        <v>0</v>
      </c>
      <c r="S3085">
        <v>7.7478999999999996</v>
      </c>
      <c r="T3085">
        <v>2.4566499999999998</v>
      </c>
      <c r="U3085" s="170">
        <v>1.7944E-4</v>
      </c>
    </row>
    <row r="3086" spans="1:21" x14ac:dyDescent="0.25">
      <c r="A3086">
        <v>0</v>
      </c>
      <c r="B3086" s="170">
        <v>7.7478999999999996</v>
      </c>
      <c r="C3086" s="170">
        <v>2.6456300000000001</v>
      </c>
      <c r="D3086" s="180">
        <v>6.3287000000000001E-10</v>
      </c>
      <c r="F3086">
        <v>0</v>
      </c>
      <c r="G3086" s="170">
        <v>7.7478999999999996</v>
      </c>
      <c r="H3086">
        <v>2.6456300000000001</v>
      </c>
      <c r="I3086" s="170">
        <v>1.0715E-5</v>
      </c>
      <c r="L3086" s="170"/>
      <c r="M3086" s="183">
        <v>0</v>
      </c>
      <c r="N3086" s="111">
        <v>7.7478999999999996</v>
      </c>
      <c r="O3086">
        <v>2.6456300000000001</v>
      </c>
      <c r="P3086" s="170">
        <v>1.2947000000000001E-9</v>
      </c>
      <c r="Q3086" s="170"/>
      <c r="R3086">
        <v>0</v>
      </c>
      <c r="S3086">
        <v>7.7478999999999996</v>
      </c>
      <c r="T3086">
        <v>2.6456300000000001</v>
      </c>
      <c r="U3086" s="170">
        <v>1.7609E-4</v>
      </c>
    </row>
    <row r="3087" spans="1:21" x14ac:dyDescent="0.25">
      <c r="A3087">
        <v>0</v>
      </c>
      <c r="B3087" s="170">
        <v>7.7478999999999996</v>
      </c>
      <c r="C3087" s="170">
        <v>2.8346</v>
      </c>
      <c r="D3087" s="180">
        <v>5.6847E-10</v>
      </c>
      <c r="F3087">
        <v>0</v>
      </c>
      <c r="G3087" s="170">
        <v>7.7478999999999996</v>
      </c>
      <c r="H3087">
        <v>2.8346</v>
      </c>
      <c r="I3087" s="170">
        <v>9.6338999999999994E-6</v>
      </c>
      <c r="L3087" s="170"/>
      <c r="M3087" s="183">
        <v>0</v>
      </c>
      <c r="N3087" s="111">
        <v>7.7478999999999996</v>
      </c>
      <c r="O3087">
        <v>2.8346</v>
      </c>
      <c r="P3087" s="170">
        <v>1.2044000000000001E-9</v>
      </c>
      <c r="Q3087" s="170"/>
      <c r="R3087">
        <v>0</v>
      </c>
      <c r="S3087">
        <v>7.7478999999999996</v>
      </c>
      <c r="T3087">
        <v>2.8346</v>
      </c>
      <c r="U3087" s="170">
        <v>1.7252000000000001E-4</v>
      </c>
    </row>
    <row r="3088" spans="1:21" x14ac:dyDescent="0.25">
      <c r="A3088">
        <v>0</v>
      </c>
      <c r="B3088" s="170">
        <v>7.7478999999999996</v>
      </c>
      <c r="C3088" s="170">
        <v>3.0235699999999999</v>
      </c>
      <c r="D3088" s="180">
        <v>5.0692000000000004E-10</v>
      </c>
      <c r="F3088">
        <v>0</v>
      </c>
      <c r="G3088" s="170">
        <v>7.7478999999999996</v>
      </c>
      <c r="H3088">
        <v>3.0235699999999999</v>
      </c>
      <c r="I3088" s="170">
        <v>8.5979999999999997E-6</v>
      </c>
      <c r="L3088" s="170"/>
      <c r="M3088" s="183">
        <v>0</v>
      </c>
      <c r="N3088" s="111">
        <v>7.7478999999999996</v>
      </c>
      <c r="O3088">
        <v>3.0235699999999999</v>
      </c>
      <c r="P3088" s="170">
        <v>1.1166000000000001E-9</v>
      </c>
      <c r="Q3088" s="170"/>
      <c r="R3088">
        <v>0</v>
      </c>
      <c r="S3088">
        <v>7.7478999999999996</v>
      </c>
      <c r="T3088">
        <v>3.0235699999999999</v>
      </c>
      <c r="U3088" s="170">
        <v>1.6872999999999999E-4</v>
      </c>
    </row>
    <row r="3089" spans="1:21" x14ac:dyDescent="0.25">
      <c r="A3089">
        <v>0</v>
      </c>
      <c r="B3089" s="170">
        <v>7.7478999999999996</v>
      </c>
      <c r="C3089" s="170">
        <v>3.2125400000000002</v>
      </c>
      <c r="D3089" s="180">
        <v>4.4877999999999997E-10</v>
      </c>
      <c r="F3089">
        <v>0</v>
      </c>
      <c r="G3089" s="170">
        <v>7.7478999999999996</v>
      </c>
      <c r="H3089">
        <v>3.2125400000000002</v>
      </c>
      <c r="I3089" s="170">
        <v>7.6175000000000003E-6</v>
      </c>
      <c r="L3089" s="170"/>
      <c r="M3089" s="183">
        <v>0</v>
      </c>
      <c r="N3089" s="111">
        <v>7.7478999999999996</v>
      </c>
      <c r="O3089">
        <v>3.2125400000000002</v>
      </c>
      <c r="P3089" s="170">
        <v>1.0318999999999999E-9</v>
      </c>
      <c r="Q3089" s="170"/>
      <c r="R3089">
        <v>0</v>
      </c>
      <c r="S3089">
        <v>7.7478999999999996</v>
      </c>
      <c r="T3089">
        <v>3.2125400000000002</v>
      </c>
      <c r="U3089" s="170">
        <v>1.6474999999999999E-4</v>
      </c>
    </row>
    <row r="3090" spans="1:21" x14ac:dyDescent="0.25">
      <c r="A3090">
        <v>0</v>
      </c>
      <c r="B3090" s="170">
        <v>7.7478999999999996</v>
      </c>
      <c r="C3090" s="170">
        <v>3.4015200000000001</v>
      </c>
      <c r="D3090" s="180">
        <v>3.9443999999999998E-10</v>
      </c>
      <c r="F3090">
        <v>0</v>
      </c>
      <c r="G3090" s="170">
        <v>7.7478999999999996</v>
      </c>
      <c r="H3090">
        <v>3.4015200000000001</v>
      </c>
      <c r="I3090" s="170">
        <v>6.6993999999999998E-6</v>
      </c>
      <c r="L3090" s="170"/>
      <c r="M3090" s="183">
        <v>0</v>
      </c>
      <c r="N3090" s="111">
        <v>7.7478999999999996</v>
      </c>
      <c r="O3090">
        <v>3.4015200000000001</v>
      </c>
      <c r="P3090" s="170">
        <v>9.5102000000000009E-10</v>
      </c>
      <c r="Q3090" s="170"/>
      <c r="R3090">
        <v>0</v>
      </c>
      <c r="S3090">
        <v>7.7478999999999996</v>
      </c>
      <c r="T3090">
        <v>3.4015200000000001</v>
      </c>
      <c r="U3090" s="170">
        <v>1.6058000000000001E-4</v>
      </c>
    </row>
    <row r="3091" spans="1:21" x14ac:dyDescent="0.25">
      <c r="A3091">
        <v>0</v>
      </c>
      <c r="B3091" s="170">
        <v>7.7478999999999996</v>
      </c>
      <c r="C3091" s="170">
        <v>3.59049</v>
      </c>
      <c r="D3091" s="180">
        <v>3.4417000000000001E-10</v>
      </c>
      <c r="F3091">
        <v>0</v>
      </c>
      <c r="G3091" s="170">
        <v>7.7478999999999996</v>
      </c>
      <c r="H3091">
        <v>3.59049</v>
      </c>
      <c r="I3091" s="170">
        <v>5.8489E-6</v>
      </c>
      <c r="L3091" s="170"/>
      <c r="M3091" s="183">
        <v>0</v>
      </c>
      <c r="N3091" s="111">
        <v>7.7478999999999996</v>
      </c>
      <c r="O3091">
        <v>3.59049</v>
      </c>
      <c r="P3091" s="170">
        <v>8.7424999999999995E-10</v>
      </c>
      <c r="Q3091" s="170"/>
      <c r="R3091">
        <v>0</v>
      </c>
      <c r="S3091">
        <v>7.7478999999999996</v>
      </c>
      <c r="T3091">
        <v>3.59049</v>
      </c>
      <c r="U3091" s="170">
        <v>1.5624000000000001E-4</v>
      </c>
    </row>
    <row r="3092" spans="1:21" x14ac:dyDescent="0.25">
      <c r="A3092">
        <v>0</v>
      </c>
      <c r="B3092" s="170">
        <v>7.7478999999999996</v>
      </c>
      <c r="C3092" s="170">
        <v>3.7794599999999998</v>
      </c>
      <c r="D3092" s="180">
        <v>2.9814000000000002E-10</v>
      </c>
      <c r="F3092">
        <v>0</v>
      </c>
      <c r="G3092" s="170">
        <v>7.7478999999999996</v>
      </c>
      <c r="H3092">
        <v>3.7794599999999998</v>
      </c>
      <c r="I3092" s="170">
        <v>5.0690000000000001E-6</v>
      </c>
      <c r="L3092" s="170"/>
      <c r="M3092" s="183">
        <v>0</v>
      </c>
      <c r="N3092" s="111">
        <v>7.7478999999999996</v>
      </c>
      <c r="O3092">
        <v>3.7794599999999998</v>
      </c>
      <c r="P3092" s="170">
        <v>8.0195000000000001E-10</v>
      </c>
      <c r="Q3092" s="170"/>
      <c r="R3092">
        <v>0</v>
      </c>
      <c r="S3092">
        <v>7.7478999999999996</v>
      </c>
      <c r="T3092">
        <v>3.7794599999999998</v>
      </c>
      <c r="U3092" s="170">
        <v>1.5174000000000001E-4</v>
      </c>
    </row>
    <row r="3093" spans="1:21" x14ac:dyDescent="0.25">
      <c r="A3093">
        <v>0</v>
      </c>
      <c r="B3093" s="170">
        <v>7.7478999999999996</v>
      </c>
      <c r="C3093" s="170">
        <v>3.9684400000000002</v>
      </c>
      <c r="D3093" s="180">
        <v>2.5638999999999998E-10</v>
      </c>
      <c r="F3093">
        <v>0</v>
      </c>
      <c r="G3093" s="170">
        <v>7.7478999999999996</v>
      </c>
      <c r="H3093">
        <v>3.9684400000000002</v>
      </c>
      <c r="I3093" s="170">
        <v>4.3609E-6</v>
      </c>
      <c r="L3093" s="170"/>
      <c r="M3093" s="183">
        <v>0</v>
      </c>
      <c r="N3093" s="111">
        <v>7.7478999999999996</v>
      </c>
      <c r="O3093">
        <v>3.9684400000000002</v>
      </c>
      <c r="P3093" s="170">
        <v>7.3430000000000004E-10</v>
      </c>
      <c r="Q3093" s="170"/>
      <c r="R3093">
        <v>0</v>
      </c>
      <c r="S3093">
        <v>7.7478999999999996</v>
      </c>
      <c r="T3093">
        <v>3.9684400000000002</v>
      </c>
      <c r="U3093" s="170">
        <v>1.471E-4</v>
      </c>
    </row>
    <row r="3094" spans="1:21" x14ac:dyDescent="0.25">
      <c r="A3094">
        <v>0</v>
      </c>
      <c r="B3094" s="170">
        <v>7.7478999999999996</v>
      </c>
      <c r="C3094" s="170">
        <v>4.1574099999999996</v>
      </c>
      <c r="D3094" s="180">
        <v>2.1889000000000001E-10</v>
      </c>
      <c r="F3094">
        <v>0</v>
      </c>
      <c r="G3094" s="170">
        <v>7.7478999999999996</v>
      </c>
      <c r="H3094">
        <v>4.1574099999999996</v>
      </c>
      <c r="I3094" s="170">
        <v>3.7243999999999999E-6</v>
      </c>
      <c r="L3094" s="170"/>
      <c r="M3094" s="183">
        <v>0</v>
      </c>
      <c r="N3094" s="111">
        <v>7.7478999999999996</v>
      </c>
      <c r="O3094">
        <v>4.1574099999999996</v>
      </c>
      <c r="P3094" s="170">
        <v>6.7138999999999999E-10</v>
      </c>
      <c r="Q3094" s="170"/>
      <c r="R3094">
        <v>0</v>
      </c>
      <c r="S3094">
        <v>7.7478999999999996</v>
      </c>
      <c r="T3094">
        <v>4.1574099999999996</v>
      </c>
      <c r="U3094" s="170">
        <v>1.4233E-4</v>
      </c>
    </row>
    <row r="3095" spans="1:21" x14ac:dyDescent="0.25">
      <c r="A3095">
        <v>0</v>
      </c>
      <c r="B3095" s="170">
        <v>7.7478999999999996</v>
      </c>
      <c r="C3095" s="170">
        <v>4.3463799999999999</v>
      </c>
      <c r="D3095" s="180">
        <v>1.8552E-10</v>
      </c>
      <c r="F3095">
        <v>0</v>
      </c>
      <c r="G3095" s="170">
        <v>7.7478999999999996</v>
      </c>
      <c r="H3095">
        <v>4.3463799999999999</v>
      </c>
      <c r="I3095" s="170">
        <v>3.1574999999999998E-6</v>
      </c>
      <c r="L3095" s="170"/>
      <c r="M3095" s="183">
        <v>0</v>
      </c>
      <c r="N3095" s="111">
        <v>7.7478999999999996</v>
      </c>
      <c r="O3095">
        <v>4.3463799999999999</v>
      </c>
      <c r="P3095" s="170">
        <v>6.1319000000000003E-10</v>
      </c>
      <c r="Q3095" s="170"/>
      <c r="R3095">
        <v>0</v>
      </c>
      <c r="S3095">
        <v>7.7478999999999996</v>
      </c>
      <c r="T3095">
        <v>4.3463799999999999</v>
      </c>
      <c r="U3095" s="170">
        <v>1.3745000000000001E-4</v>
      </c>
    </row>
    <row r="3096" spans="1:21" x14ac:dyDescent="0.25">
      <c r="A3096">
        <v>0</v>
      </c>
      <c r="B3096" s="170">
        <v>7.7478999999999996</v>
      </c>
      <c r="C3096" s="170">
        <v>4.5353599999999998</v>
      </c>
      <c r="D3096" s="180">
        <v>1.5610000000000001E-10</v>
      </c>
      <c r="F3096">
        <v>0</v>
      </c>
      <c r="G3096" s="170">
        <v>7.7478999999999996</v>
      </c>
      <c r="H3096">
        <v>4.5353599999999998</v>
      </c>
      <c r="I3096" s="170">
        <v>2.6573E-6</v>
      </c>
      <c r="L3096" s="170"/>
      <c r="M3096" s="183">
        <v>0</v>
      </c>
      <c r="N3096" s="111">
        <v>7.7478999999999996</v>
      </c>
      <c r="O3096">
        <v>4.5353599999999998</v>
      </c>
      <c r="P3096" s="170">
        <v>5.5960999999999999E-10</v>
      </c>
      <c r="Q3096" s="170"/>
      <c r="R3096">
        <v>0</v>
      </c>
      <c r="S3096">
        <v>7.7478999999999996</v>
      </c>
      <c r="T3096">
        <v>4.5353599999999998</v>
      </c>
      <c r="U3096" s="170">
        <v>1.3249E-4</v>
      </c>
    </row>
    <row r="3097" spans="1:21" x14ac:dyDescent="0.25">
      <c r="A3097">
        <v>0</v>
      </c>
      <c r="B3097" s="170">
        <v>7.7478999999999996</v>
      </c>
      <c r="C3097" s="170">
        <v>4.7243300000000001</v>
      </c>
      <c r="D3097" s="180">
        <v>1.3039E-10</v>
      </c>
      <c r="F3097">
        <v>0</v>
      </c>
      <c r="G3097" s="170">
        <v>7.7478999999999996</v>
      </c>
      <c r="H3097">
        <v>4.7243300000000001</v>
      </c>
      <c r="I3097" s="170">
        <v>2.2199000000000001E-6</v>
      </c>
      <c r="L3097" s="170"/>
      <c r="M3097" s="183">
        <v>0</v>
      </c>
      <c r="N3097" s="111">
        <v>7.7478999999999996</v>
      </c>
      <c r="O3097">
        <v>4.7243300000000001</v>
      </c>
      <c r="P3097" s="170">
        <v>5.1047999999999998E-10</v>
      </c>
      <c r="Q3097" s="170"/>
      <c r="R3097">
        <v>0</v>
      </c>
      <c r="S3097">
        <v>7.7478999999999996</v>
      </c>
      <c r="T3097">
        <v>4.7243300000000001</v>
      </c>
      <c r="U3097" s="170">
        <v>1.2746E-4</v>
      </c>
    </row>
    <row r="3098" spans="1:21" x14ac:dyDescent="0.25">
      <c r="A3098">
        <v>0</v>
      </c>
      <c r="B3098" s="170">
        <v>7.7478999999999996</v>
      </c>
      <c r="C3098" s="170">
        <v>4.9132999999999996</v>
      </c>
      <c r="D3098" s="180">
        <v>1.0812E-10</v>
      </c>
      <c r="F3098">
        <v>0</v>
      </c>
      <c r="G3098" s="170">
        <v>7.7478999999999996</v>
      </c>
      <c r="H3098">
        <v>4.9132999999999996</v>
      </c>
      <c r="I3098" s="170">
        <v>1.841E-6</v>
      </c>
      <c r="L3098" s="170"/>
      <c r="M3098" s="183">
        <v>0</v>
      </c>
      <c r="N3098" s="111">
        <v>7.7478999999999996</v>
      </c>
      <c r="O3098">
        <v>4.9132999999999996</v>
      </c>
      <c r="P3098" s="170">
        <v>4.6561000000000001E-10</v>
      </c>
      <c r="Q3098" s="170"/>
      <c r="R3098">
        <v>0</v>
      </c>
      <c r="S3098">
        <v>7.7478999999999996</v>
      </c>
      <c r="T3098">
        <v>4.9132999999999996</v>
      </c>
      <c r="U3098" s="170">
        <v>1.2237000000000001E-4</v>
      </c>
    </row>
    <row r="3099" spans="1:21" x14ac:dyDescent="0.25">
      <c r="A3099">
        <v>0</v>
      </c>
      <c r="B3099" s="170">
        <v>7.7478999999999996</v>
      </c>
      <c r="C3099" s="170">
        <v>5.1022800000000004</v>
      </c>
      <c r="D3099" s="180">
        <v>8.8998999999999994E-11</v>
      </c>
      <c r="F3099">
        <v>0</v>
      </c>
      <c r="G3099" s="170">
        <v>7.7478999999999996</v>
      </c>
      <c r="H3099">
        <v>5.1022800000000004</v>
      </c>
      <c r="I3099" s="170">
        <v>1.5156999999999999E-6</v>
      </c>
      <c r="L3099" s="170"/>
      <c r="M3099" s="183">
        <v>0</v>
      </c>
      <c r="N3099" s="111">
        <v>7.7478999999999996</v>
      </c>
      <c r="O3099">
        <v>5.1022800000000004</v>
      </c>
      <c r="P3099" s="170">
        <v>4.2472999999999999E-10</v>
      </c>
      <c r="Q3099" s="170"/>
      <c r="R3099">
        <v>0</v>
      </c>
      <c r="S3099">
        <v>7.7478999999999996</v>
      </c>
      <c r="T3099">
        <v>5.1022800000000004</v>
      </c>
      <c r="U3099" s="170">
        <v>1.1726E-4</v>
      </c>
    </row>
    <row r="3100" spans="1:21" x14ac:dyDescent="0.25">
      <c r="A3100">
        <v>0</v>
      </c>
      <c r="B3100" s="170">
        <v>7.7478999999999996</v>
      </c>
      <c r="C3100" s="170">
        <v>5.2912499999999998</v>
      </c>
      <c r="D3100" s="180">
        <v>7.2727000000000004E-11</v>
      </c>
      <c r="F3100">
        <v>0</v>
      </c>
      <c r="G3100" s="170">
        <v>7.7478999999999996</v>
      </c>
      <c r="H3100">
        <v>5.2912499999999998</v>
      </c>
      <c r="I3100" s="170">
        <v>1.2386000000000001E-6</v>
      </c>
      <c r="L3100" s="170"/>
      <c r="M3100" s="183">
        <v>0</v>
      </c>
      <c r="N3100" s="111">
        <v>7.7478999999999996</v>
      </c>
      <c r="O3100">
        <v>5.2912499999999998</v>
      </c>
      <c r="P3100" s="170">
        <v>3.8758000000000002E-10</v>
      </c>
      <c r="Q3100" s="170"/>
      <c r="R3100">
        <v>0</v>
      </c>
      <c r="S3100">
        <v>7.7478999999999996</v>
      </c>
      <c r="T3100">
        <v>5.2912499999999998</v>
      </c>
      <c r="U3100" s="170">
        <v>1.1213E-4</v>
      </c>
    </row>
    <row r="3101" spans="1:21" x14ac:dyDescent="0.25">
      <c r="A3101">
        <v>0</v>
      </c>
      <c r="B3101" s="170">
        <v>7.7478999999999996</v>
      </c>
      <c r="C3101" s="170">
        <v>5.4802200000000001</v>
      </c>
      <c r="D3101" s="180">
        <v>5.8997000000000003E-11</v>
      </c>
      <c r="F3101">
        <v>0</v>
      </c>
      <c r="G3101" s="170">
        <v>7.7478999999999996</v>
      </c>
      <c r="H3101">
        <v>5.4802200000000001</v>
      </c>
      <c r="I3101" s="170">
        <v>1.0048999999999999E-6</v>
      </c>
      <c r="L3101" s="170"/>
      <c r="M3101" s="183">
        <v>0</v>
      </c>
      <c r="N3101" s="111">
        <v>7.7478999999999996</v>
      </c>
      <c r="O3101">
        <v>5.4802200000000001</v>
      </c>
      <c r="P3101" s="170">
        <v>3.5386999999999999E-10</v>
      </c>
      <c r="Q3101" s="170"/>
      <c r="R3101">
        <v>0</v>
      </c>
      <c r="S3101">
        <v>7.7478999999999996</v>
      </c>
      <c r="T3101">
        <v>5.4802200000000001</v>
      </c>
      <c r="U3101" s="170">
        <v>1.0702E-4</v>
      </c>
    </row>
    <row r="3102" spans="1:21" x14ac:dyDescent="0.25">
      <c r="A3102">
        <v>0</v>
      </c>
      <c r="B3102" s="170">
        <v>7.7478999999999996</v>
      </c>
      <c r="C3102" s="170">
        <v>5.6691900000000004</v>
      </c>
      <c r="D3102" s="180">
        <v>4.7509999999999999E-11</v>
      </c>
      <c r="F3102">
        <v>0</v>
      </c>
      <c r="G3102" s="170">
        <v>7.7478999999999996</v>
      </c>
      <c r="H3102">
        <v>5.6691900000000004</v>
      </c>
      <c r="I3102" s="170">
        <v>8.0923999999999996E-7</v>
      </c>
      <c r="L3102" s="170"/>
      <c r="M3102" s="183">
        <v>0</v>
      </c>
      <c r="N3102" s="111">
        <v>7.7478999999999996</v>
      </c>
      <c r="O3102">
        <v>5.6691900000000004</v>
      </c>
      <c r="P3102" s="170">
        <v>3.2330999999999999E-10</v>
      </c>
      <c r="Q3102" s="170"/>
      <c r="R3102">
        <v>0</v>
      </c>
      <c r="S3102">
        <v>7.7478999999999996</v>
      </c>
      <c r="T3102">
        <v>5.6691900000000004</v>
      </c>
      <c r="U3102" s="170">
        <v>1.0192999999999999E-4</v>
      </c>
    </row>
    <row r="3103" spans="1:21" x14ac:dyDescent="0.25">
      <c r="A3103">
        <v>0</v>
      </c>
      <c r="B3103" s="170">
        <v>7.7478999999999996</v>
      </c>
      <c r="C3103" s="170">
        <v>5.8581700000000003</v>
      </c>
      <c r="D3103" s="180">
        <v>3.7980000000000001E-11</v>
      </c>
      <c r="F3103">
        <v>0</v>
      </c>
      <c r="G3103" s="170">
        <v>7.7478999999999996</v>
      </c>
      <c r="H3103">
        <v>5.8581700000000003</v>
      </c>
      <c r="I3103" s="170">
        <v>6.4694000000000005E-7</v>
      </c>
      <c r="L3103" s="170"/>
      <c r="M3103" s="183">
        <v>0</v>
      </c>
      <c r="N3103" s="111">
        <v>7.7478999999999996</v>
      </c>
      <c r="O3103">
        <v>5.8581700000000003</v>
      </c>
      <c r="P3103" s="170">
        <v>2.9562000000000001E-10</v>
      </c>
      <c r="Q3103" s="170"/>
      <c r="R3103">
        <v>0</v>
      </c>
      <c r="S3103">
        <v>7.7478999999999996</v>
      </c>
      <c r="T3103">
        <v>5.8581700000000003</v>
      </c>
      <c r="U3103" s="170">
        <v>9.6889E-5</v>
      </c>
    </row>
    <row r="3104" spans="1:21" x14ac:dyDescent="0.25">
      <c r="A3104">
        <v>0</v>
      </c>
      <c r="B3104" s="170">
        <v>7.7478999999999996</v>
      </c>
      <c r="C3104" s="170">
        <v>6.0471399999999997</v>
      </c>
      <c r="D3104" s="180">
        <v>3.0139999999999999E-11</v>
      </c>
      <c r="F3104">
        <v>0</v>
      </c>
      <c r="G3104" s="170">
        <v>7.7478999999999996</v>
      </c>
      <c r="H3104">
        <v>6.0471399999999997</v>
      </c>
      <c r="I3104" s="170">
        <v>5.1340999999999999E-7</v>
      </c>
      <c r="L3104" s="170"/>
      <c r="M3104" s="183">
        <v>0</v>
      </c>
      <c r="N3104" s="111">
        <v>7.7478999999999996</v>
      </c>
      <c r="O3104">
        <v>6.0471399999999997</v>
      </c>
      <c r="P3104" s="170">
        <v>2.7053E-10</v>
      </c>
      <c r="Q3104" s="170"/>
      <c r="R3104">
        <v>0</v>
      </c>
      <c r="S3104">
        <v>7.7478999999999996</v>
      </c>
      <c r="T3104">
        <v>6.0471399999999997</v>
      </c>
      <c r="U3104" s="170">
        <v>9.1910000000000006E-5</v>
      </c>
    </row>
    <row r="3105" spans="1:21" x14ac:dyDescent="0.25">
      <c r="A3105">
        <v>0</v>
      </c>
      <c r="B3105" s="170">
        <v>7.7478999999999996</v>
      </c>
      <c r="C3105" s="170">
        <v>6.23611</v>
      </c>
      <c r="D3105" s="180">
        <v>2.3743E-11</v>
      </c>
      <c r="F3105">
        <v>0</v>
      </c>
      <c r="G3105" s="170">
        <v>7.7478999999999996</v>
      </c>
      <c r="H3105">
        <v>6.23611</v>
      </c>
      <c r="I3105" s="170">
        <v>4.0445E-7</v>
      </c>
      <c r="L3105" s="170"/>
      <c r="M3105" s="183">
        <v>0</v>
      </c>
      <c r="N3105" s="111">
        <v>7.7478999999999996</v>
      </c>
      <c r="O3105">
        <v>6.23611</v>
      </c>
      <c r="P3105" s="170">
        <v>2.4777000000000001E-10</v>
      </c>
      <c r="Q3105" s="170"/>
      <c r="R3105">
        <v>0</v>
      </c>
      <c r="S3105">
        <v>7.7478999999999996</v>
      </c>
      <c r="T3105">
        <v>6.23611</v>
      </c>
      <c r="U3105" s="170">
        <v>8.7009999999999995E-5</v>
      </c>
    </row>
    <row r="3106" spans="1:21" x14ac:dyDescent="0.25">
      <c r="A3106">
        <v>0</v>
      </c>
      <c r="B3106" s="170">
        <v>7.7478999999999996</v>
      </c>
      <c r="C3106" s="170">
        <v>6.42509</v>
      </c>
      <c r="D3106" s="180">
        <v>1.8567999999999999E-11</v>
      </c>
      <c r="F3106">
        <v>0</v>
      </c>
      <c r="G3106" s="170">
        <v>7.7478999999999996</v>
      </c>
      <c r="H3106">
        <v>6.42509</v>
      </c>
      <c r="I3106" s="170">
        <v>3.1629999999999999E-7</v>
      </c>
      <c r="L3106" s="170"/>
      <c r="M3106" s="183">
        <v>0</v>
      </c>
      <c r="N3106" s="111">
        <v>7.7478999999999996</v>
      </c>
      <c r="O3106">
        <v>6.42509</v>
      </c>
      <c r="P3106" s="170">
        <v>2.271E-10</v>
      </c>
      <c r="Q3106" s="170"/>
      <c r="R3106">
        <v>0</v>
      </c>
      <c r="S3106">
        <v>7.7478999999999996</v>
      </c>
      <c r="T3106">
        <v>6.42509</v>
      </c>
      <c r="U3106" s="170">
        <v>8.2205000000000003E-5</v>
      </c>
    </row>
    <row r="3107" spans="1:21" x14ac:dyDescent="0.25">
      <c r="A3107">
        <v>0</v>
      </c>
      <c r="B3107" s="170">
        <v>7.7478999999999996</v>
      </c>
      <c r="C3107" s="170">
        <v>6.6140600000000003</v>
      </c>
      <c r="D3107" s="180">
        <v>1.4414000000000001E-11</v>
      </c>
      <c r="F3107">
        <v>0</v>
      </c>
      <c r="G3107" s="170">
        <v>7.7478999999999996</v>
      </c>
      <c r="H3107">
        <v>6.6140600000000003</v>
      </c>
      <c r="I3107" s="170">
        <v>2.4554000000000001E-7</v>
      </c>
      <c r="L3107" s="170"/>
      <c r="M3107" s="183">
        <v>0</v>
      </c>
      <c r="N3107" s="111">
        <v>7.7478999999999996</v>
      </c>
      <c r="O3107">
        <v>6.6140600000000003</v>
      </c>
      <c r="P3107" s="170">
        <v>2.0831E-10</v>
      </c>
      <c r="Q3107" s="170"/>
      <c r="R3107">
        <v>0</v>
      </c>
      <c r="S3107">
        <v>7.7478999999999996</v>
      </c>
      <c r="T3107">
        <v>6.6140600000000003</v>
      </c>
      <c r="U3107" s="170">
        <v>7.7509000000000006E-5</v>
      </c>
    </row>
    <row r="3108" spans="1:21" x14ac:dyDescent="0.25">
      <c r="A3108">
        <v>0</v>
      </c>
      <c r="B3108" s="170">
        <v>7.7478999999999996</v>
      </c>
      <c r="C3108" s="170">
        <v>6.8030299999999997</v>
      </c>
      <c r="D3108" s="180">
        <v>1.1108E-11</v>
      </c>
      <c r="F3108">
        <v>0</v>
      </c>
      <c r="G3108" s="170">
        <v>7.7478999999999996</v>
      </c>
      <c r="H3108">
        <v>6.8030299999999997</v>
      </c>
      <c r="I3108" s="170">
        <v>1.8922E-7</v>
      </c>
      <c r="L3108" s="170"/>
      <c r="M3108" s="183">
        <v>0</v>
      </c>
      <c r="N3108" s="111">
        <v>7.7478999999999996</v>
      </c>
      <c r="O3108">
        <v>6.8030299999999997</v>
      </c>
      <c r="P3108" s="170">
        <v>1.9118000000000001E-10</v>
      </c>
      <c r="Q3108" s="170"/>
      <c r="R3108">
        <v>0</v>
      </c>
      <c r="S3108">
        <v>7.7478999999999996</v>
      </c>
      <c r="T3108">
        <v>6.8030299999999997</v>
      </c>
      <c r="U3108" s="170">
        <v>7.2933000000000001E-5</v>
      </c>
    </row>
    <row r="3109" spans="1:21" x14ac:dyDescent="0.25">
      <c r="A3109">
        <v>0</v>
      </c>
      <c r="B3109" s="170">
        <v>7.7478999999999996</v>
      </c>
      <c r="C3109" s="170">
        <v>6.9920099999999996</v>
      </c>
      <c r="D3109" s="180">
        <v>8.4974999999999993E-12</v>
      </c>
      <c r="F3109">
        <v>0</v>
      </c>
      <c r="G3109" s="170">
        <v>7.7478999999999996</v>
      </c>
      <c r="H3109">
        <v>6.9920099999999996</v>
      </c>
      <c r="I3109" s="170">
        <v>1.4476000000000001E-7</v>
      </c>
      <c r="L3109" s="170"/>
      <c r="M3109" s="183">
        <v>0</v>
      </c>
      <c r="N3109" s="111">
        <v>7.7478999999999996</v>
      </c>
      <c r="O3109">
        <v>6.9920099999999996</v>
      </c>
      <c r="P3109" s="170">
        <v>1.7555E-10</v>
      </c>
      <c r="Q3109" s="170"/>
      <c r="R3109">
        <v>0</v>
      </c>
      <c r="S3109">
        <v>7.7478999999999996</v>
      </c>
      <c r="T3109">
        <v>6.9920099999999996</v>
      </c>
      <c r="U3109" s="170">
        <v>6.8489000000000001E-5</v>
      </c>
    </row>
    <row r="3110" spans="1:21" x14ac:dyDescent="0.25">
      <c r="A3110">
        <v>0</v>
      </c>
      <c r="B3110" s="170">
        <v>7.7478999999999996</v>
      </c>
      <c r="C3110" s="170">
        <v>7.1809799999999999</v>
      </c>
      <c r="D3110" s="180">
        <v>6.4530000000000001E-12</v>
      </c>
      <c r="F3110">
        <v>0</v>
      </c>
      <c r="G3110" s="170">
        <v>7.7478999999999996</v>
      </c>
      <c r="H3110">
        <v>7.1809799999999999</v>
      </c>
      <c r="I3110" s="170">
        <v>1.0993000000000001E-7</v>
      </c>
      <c r="L3110" s="170"/>
      <c r="M3110" s="183">
        <v>0</v>
      </c>
      <c r="N3110" s="111">
        <v>7.7478999999999996</v>
      </c>
      <c r="O3110">
        <v>7.1809799999999999</v>
      </c>
      <c r="P3110" s="170">
        <v>1.6125000000000001E-10</v>
      </c>
      <c r="Q3110" s="170"/>
      <c r="R3110">
        <v>0</v>
      </c>
      <c r="S3110">
        <v>7.7478999999999996</v>
      </c>
      <c r="T3110">
        <v>7.1809799999999999</v>
      </c>
      <c r="U3110" s="170">
        <v>6.4187000000000001E-5</v>
      </c>
    </row>
    <row r="3111" spans="1:21" x14ac:dyDescent="0.25">
      <c r="A3111">
        <v>0</v>
      </c>
      <c r="B3111" s="170">
        <v>7.7478999999999996</v>
      </c>
      <c r="C3111" s="170">
        <v>7.3699500000000002</v>
      </c>
      <c r="D3111" s="180">
        <v>4.8646000000000001E-12</v>
      </c>
      <c r="F3111">
        <v>0</v>
      </c>
      <c r="G3111" s="170">
        <v>7.7478999999999996</v>
      </c>
      <c r="H3111">
        <v>7.3699500000000002</v>
      </c>
      <c r="I3111" s="170">
        <v>8.2868999999999999E-8</v>
      </c>
      <c r="L3111" s="170"/>
      <c r="M3111" s="183">
        <v>0</v>
      </c>
      <c r="N3111" s="111">
        <v>7.7478999999999996</v>
      </c>
      <c r="O3111">
        <v>7.3699500000000002</v>
      </c>
      <c r="P3111" s="170">
        <v>1.4813999999999999E-10</v>
      </c>
      <c r="Q3111" s="170"/>
      <c r="R3111">
        <v>0</v>
      </c>
      <c r="S3111">
        <v>7.7478999999999996</v>
      </c>
      <c r="T3111">
        <v>7.3699500000000002</v>
      </c>
      <c r="U3111" s="170">
        <v>6.0034999999999997E-5</v>
      </c>
    </row>
    <row r="3112" spans="1:21" x14ac:dyDescent="0.25">
      <c r="A3112">
        <v>0</v>
      </c>
      <c r="B3112" s="170">
        <v>7.7478999999999996</v>
      </c>
      <c r="C3112" s="170">
        <v>7.5589199999999996</v>
      </c>
      <c r="D3112" s="180">
        <v>3.6403000000000001E-12</v>
      </c>
      <c r="F3112">
        <v>0</v>
      </c>
      <c r="G3112" s="170">
        <v>7.7478999999999996</v>
      </c>
      <c r="H3112">
        <v>7.5589199999999996</v>
      </c>
      <c r="I3112" s="170">
        <v>6.2014000000000002E-8</v>
      </c>
      <c r="L3112" s="170"/>
      <c r="M3112" s="183">
        <v>0</v>
      </c>
      <c r="N3112" s="111">
        <v>7.7478999999999996</v>
      </c>
      <c r="O3112">
        <v>7.5589199999999996</v>
      </c>
      <c r="P3112" s="170">
        <v>1.3608999999999999E-10</v>
      </c>
      <c r="Q3112" s="170"/>
      <c r="R3112">
        <v>0</v>
      </c>
      <c r="S3112">
        <v>7.7478999999999996</v>
      </c>
      <c r="T3112">
        <v>7.5589199999999996</v>
      </c>
      <c r="U3112" s="170">
        <v>5.6039000000000003E-5</v>
      </c>
    </row>
    <row r="3113" spans="1:21" x14ac:dyDescent="0.25">
      <c r="A3113">
        <v>0</v>
      </c>
      <c r="B3113" s="170">
        <v>7.7478999999999996</v>
      </c>
      <c r="C3113" s="170">
        <v>7.7478999999999996</v>
      </c>
      <c r="D3113" s="180">
        <v>2.7043000000000001E-12</v>
      </c>
      <c r="F3113">
        <v>0</v>
      </c>
      <c r="G3113" s="170">
        <v>7.7478999999999996</v>
      </c>
      <c r="H3113">
        <v>7.7478999999999996</v>
      </c>
      <c r="I3113" s="170">
        <v>4.6067999999999999E-8</v>
      </c>
      <c r="L3113" s="170"/>
      <c r="M3113" s="183">
        <v>0</v>
      </c>
      <c r="N3113" s="111">
        <v>7.7478999999999996</v>
      </c>
      <c r="O3113">
        <v>7.7478999999999996</v>
      </c>
      <c r="P3113" s="170">
        <v>1.2500999999999999E-10</v>
      </c>
      <c r="Q3113" s="170"/>
      <c r="R3113">
        <v>0</v>
      </c>
      <c r="S3113">
        <v>7.7478999999999996</v>
      </c>
      <c r="T3113">
        <v>7.7478999999999996</v>
      </c>
      <c r="U3113" s="170">
        <v>5.2206000000000001E-5</v>
      </c>
    </row>
    <row r="3114" spans="1:21" x14ac:dyDescent="0.25">
      <c r="A3114">
        <v>0</v>
      </c>
      <c r="B3114" s="170">
        <v>7.7478999999999996</v>
      </c>
      <c r="C3114" s="170">
        <v>7.9368699999999999</v>
      </c>
      <c r="D3114" s="180">
        <v>1.9942000000000001E-12</v>
      </c>
      <c r="F3114">
        <v>0</v>
      </c>
      <c r="G3114" s="170">
        <v>7.7478999999999996</v>
      </c>
      <c r="H3114">
        <v>7.9368699999999999</v>
      </c>
      <c r="I3114" s="170">
        <v>3.3972000000000001E-8</v>
      </c>
      <c r="L3114" s="170"/>
      <c r="M3114" s="183">
        <v>0</v>
      </c>
      <c r="N3114" s="111">
        <v>7.7478999999999996</v>
      </c>
      <c r="O3114">
        <v>7.9368699999999999</v>
      </c>
      <c r="P3114" s="170">
        <v>1.1479E-10</v>
      </c>
      <c r="Q3114" s="170"/>
      <c r="R3114">
        <v>0</v>
      </c>
      <c r="S3114">
        <v>7.7478999999999996</v>
      </c>
      <c r="T3114">
        <v>7.9368699999999999</v>
      </c>
      <c r="U3114" s="170">
        <v>4.8538999999999997E-5</v>
      </c>
    </row>
    <row r="3115" spans="1:21" x14ac:dyDescent="0.25">
      <c r="A3115">
        <v>0</v>
      </c>
      <c r="B3115" s="170">
        <v>7.7478999999999996</v>
      </c>
      <c r="C3115" s="170">
        <v>8.1258400000000002</v>
      </c>
      <c r="D3115" s="180">
        <v>1.4599000000000001E-12</v>
      </c>
      <c r="F3115">
        <v>0</v>
      </c>
      <c r="G3115" s="170">
        <v>7.7478999999999996</v>
      </c>
      <c r="H3115">
        <v>8.1258400000000002</v>
      </c>
      <c r="I3115" s="170">
        <v>2.4868999999999999E-8</v>
      </c>
      <c r="L3115" s="170"/>
      <c r="M3115" s="183">
        <v>0</v>
      </c>
      <c r="N3115" s="111">
        <v>7.7478999999999996</v>
      </c>
      <c r="O3115">
        <v>8.1258400000000002</v>
      </c>
      <c r="P3115" s="170">
        <v>1.0535E-10</v>
      </c>
      <c r="Q3115" s="170"/>
      <c r="R3115">
        <v>0</v>
      </c>
      <c r="S3115">
        <v>7.7478999999999996</v>
      </c>
      <c r="T3115">
        <v>8.1258400000000002</v>
      </c>
      <c r="U3115" s="170">
        <v>4.5040999999999998E-5</v>
      </c>
    </row>
    <row r="3116" spans="1:21" x14ac:dyDescent="0.25">
      <c r="A3116">
        <v>0</v>
      </c>
      <c r="B3116" s="170">
        <v>7.7478999999999996</v>
      </c>
      <c r="C3116" s="170">
        <v>8.3148199999999992</v>
      </c>
      <c r="D3116" s="180">
        <v>1.0609000000000001E-12</v>
      </c>
      <c r="F3116">
        <v>0</v>
      </c>
      <c r="G3116" s="170">
        <v>7.7478999999999996</v>
      </c>
      <c r="H3116">
        <v>8.3148199999999992</v>
      </c>
      <c r="I3116" s="170">
        <v>1.8072000000000001E-8</v>
      </c>
      <c r="L3116" s="170"/>
      <c r="M3116" s="183">
        <v>0</v>
      </c>
      <c r="N3116" s="111">
        <v>7.7478999999999996</v>
      </c>
      <c r="O3116">
        <v>8.3148199999999992</v>
      </c>
      <c r="P3116" s="170">
        <v>9.6634000000000002E-11</v>
      </c>
      <c r="Q3116" s="170"/>
      <c r="R3116">
        <v>0</v>
      </c>
      <c r="S3116">
        <v>7.7478999999999996</v>
      </c>
      <c r="T3116">
        <v>8.3148199999999992</v>
      </c>
      <c r="U3116" s="170">
        <v>4.1712999999999999E-5</v>
      </c>
    </row>
    <row r="3117" spans="1:21" x14ac:dyDescent="0.25">
      <c r="A3117">
        <v>0</v>
      </c>
      <c r="B3117" s="170">
        <v>7.7478999999999996</v>
      </c>
      <c r="C3117" s="170">
        <v>8.5037900000000004</v>
      </c>
      <c r="D3117" s="180">
        <v>7.6528000000000005E-13</v>
      </c>
      <c r="F3117">
        <v>0</v>
      </c>
      <c r="G3117" s="170">
        <v>7.7478999999999996</v>
      </c>
      <c r="H3117">
        <v>8.5037900000000004</v>
      </c>
      <c r="I3117" s="170">
        <v>1.3037E-8</v>
      </c>
      <c r="L3117" s="170"/>
      <c r="M3117" s="183">
        <v>0</v>
      </c>
      <c r="N3117" s="111">
        <v>7.7478999999999996</v>
      </c>
      <c r="O3117">
        <v>8.5037900000000004</v>
      </c>
      <c r="P3117" s="170">
        <v>8.8571000000000006E-11</v>
      </c>
      <c r="Q3117" s="170"/>
      <c r="R3117">
        <v>0</v>
      </c>
      <c r="S3117">
        <v>7.7478999999999996</v>
      </c>
      <c r="T3117">
        <v>8.5037900000000004</v>
      </c>
      <c r="U3117" s="170">
        <v>3.8556999999999997E-5</v>
      </c>
    </row>
    <row r="3118" spans="1:21" x14ac:dyDescent="0.25">
      <c r="A3118">
        <v>0</v>
      </c>
      <c r="B3118" s="170">
        <v>7.7478999999999996</v>
      </c>
      <c r="C3118" s="170">
        <v>8.6927599999999998</v>
      </c>
      <c r="D3118" s="180">
        <v>5.4802000000000002E-13</v>
      </c>
      <c r="F3118">
        <v>0</v>
      </c>
      <c r="G3118" s="170">
        <v>7.7478999999999996</v>
      </c>
      <c r="H3118">
        <v>8.6927599999999998</v>
      </c>
      <c r="I3118" s="170">
        <v>9.3355999999999999E-9</v>
      </c>
      <c r="L3118" s="170"/>
      <c r="M3118" s="183">
        <v>0</v>
      </c>
      <c r="N3118" s="111">
        <v>7.7478999999999996</v>
      </c>
      <c r="O3118">
        <v>8.6927599999999998</v>
      </c>
      <c r="P3118" s="170">
        <v>8.1108999999999996E-11</v>
      </c>
      <c r="Q3118" s="170"/>
      <c r="R3118">
        <v>0</v>
      </c>
      <c r="S3118">
        <v>7.7478999999999996</v>
      </c>
      <c r="T3118">
        <v>8.6927599999999998</v>
      </c>
      <c r="U3118" s="170">
        <v>3.557E-5</v>
      </c>
    </row>
    <row r="3119" spans="1:21" x14ac:dyDescent="0.25">
      <c r="A3119">
        <v>0</v>
      </c>
      <c r="B3119" s="170">
        <v>7.7478999999999996</v>
      </c>
      <c r="C3119" s="170">
        <v>8.8817400000000006</v>
      </c>
      <c r="D3119" s="180">
        <v>3.8956000000000001E-13</v>
      </c>
      <c r="F3119">
        <v>0</v>
      </c>
      <c r="G3119" s="170">
        <v>7.7478999999999996</v>
      </c>
      <c r="H3119">
        <v>8.8817400000000006</v>
      </c>
      <c r="I3119" s="170">
        <v>6.6363000000000003E-9</v>
      </c>
      <c r="L3119" s="170"/>
      <c r="M3119" s="183">
        <v>0</v>
      </c>
      <c r="N3119" s="111">
        <v>7.7478999999999996</v>
      </c>
      <c r="O3119">
        <v>8.8817400000000006</v>
      </c>
      <c r="P3119" s="170">
        <v>7.4202000000000004E-11</v>
      </c>
      <c r="Q3119" s="170"/>
      <c r="R3119">
        <v>0</v>
      </c>
      <c r="S3119">
        <v>7.7478999999999996</v>
      </c>
      <c r="T3119">
        <v>8.8817400000000006</v>
      </c>
      <c r="U3119" s="170">
        <v>3.2750999999999999E-5</v>
      </c>
    </row>
    <row r="3120" spans="1:21" x14ac:dyDescent="0.25">
      <c r="A3120">
        <v>0</v>
      </c>
      <c r="B3120" s="170">
        <v>7.7478999999999996</v>
      </c>
      <c r="C3120" s="170">
        <v>9.0707100000000001</v>
      </c>
      <c r="D3120" s="180">
        <v>2.7490000000000002E-13</v>
      </c>
      <c r="F3120">
        <v>0</v>
      </c>
      <c r="G3120" s="170">
        <v>7.7478999999999996</v>
      </c>
      <c r="H3120">
        <v>9.0707100000000001</v>
      </c>
      <c r="I3120" s="170">
        <v>4.6829999999999996E-9</v>
      </c>
      <c r="L3120" s="170"/>
      <c r="M3120" s="183">
        <v>0</v>
      </c>
      <c r="N3120" s="111">
        <v>7.7478999999999996</v>
      </c>
      <c r="O3120">
        <v>9.0707100000000001</v>
      </c>
      <c r="P3120" s="170">
        <v>6.7809999999999996E-11</v>
      </c>
      <c r="Q3120" s="170"/>
      <c r="R3120">
        <v>0</v>
      </c>
      <c r="S3120">
        <v>7.7478999999999996</v>
      </c>
      <c r="T3120">
        <v>9.0707100000000001</v>
      </c>
      <c r="U3120" s="170">
        <v>3.0097999999999999E-5</v>
      </c>
    </row>
    <row r="3121" spans="1:21" x14ac:dyDescent="0.25">
      <c r="A3121">
        <v>0</v>
      </c>
      <c r="B3121" s="170">
        <v>7.7478999999999996</v>
      </c>
      <c r="C3121" s="170">
        <v>9.2596799999999995</v>
      </c>
      <c r="D3121" s="180">
        <v>1.9257000000000001E-13</v>
      </c>
      <c r="F3121">
        <v>0</v>
      </c>
      <c r="G3121" s="170">
        <v>7.7478999999999996</v>
      </c>
      <c r="H3121">
        <v>9.2596799999999995</v>
      </c>
      <c r="I3121" s="170">
        <v>3.2805E-9</v>
      </c>
      <c r="L3121" s="170"/>
      <c r="M3121" s="183">
        <v>0</v>
      </c>
      <c r="N3121" s="111">
        <v>7.7478999999999996</v>
      </c>
      <c r="O3121">
        <v>9.2596799999999995</v>
      </c>
      <c r="P3121" s="170">
        <v>6.1894999999999997E-11</v>
      </c>
      <c r="Q3121" s="170"/>
      <c r="R3121">
        <v>0</v>
      </c>
      <c r="S3121">
        <v>7.7478999999999996</v>
      </c>
      <c r="T3121">
        <v>9.2596799999999995</v>
      </c>
      <c r="U3121" s="170">
        <v>2.7606999999999998E-5</v>
      </c>
    </row>
    <row r="3122" spans="1:21" x14ac:dyDescent="0.25">
      <c r="A3122">
        <v>0</v>
      </c>
      <c r="B3122" s="170">
        <v>7.9368699999999999</v>
      </c>
      <c r="C3122" s="170">
        <v>-1.8897299999999999</v>
      </c>
      <c r="D3122" s="180">
        <v>6.6410000000000001E-10</v>
      </c>
      <c r="F3122">
        <v>0</v>
      </c>
      <c r="G3122" s="170">
        <v>7.9368699999999999</v>
      </c>
      <c r="H3122">
        <v>-1.8897299999999999</v>
      </c>
      <c r="I3122" s="170">
        <v>1.1239E-5</v>
      </c>
      <c r="L3122" s="170"/>
      <c r="M3122" s="183">
        <v>0</v>
      </c>
      <c r="N3122" s="111">
        <v>7.9368699999999999</v>
      </c>
      <c r="O3122">
        <v>-1.8897299999999999</v>
      </c>
      <c r="P3122" s="170">
        <v>1.3378999999999999E-9</v>
      </c>
      <c r="Q3122" s="170"/>
      <c r="R3122">
        <v>0</v>
      </c>
      <c r="S3122">
        <v>7.9368699999999999</v>
      </c>
      <c r="T3122">
        <v>-1.8897299999999999</v>
      </c>
      <c r="U3122" s="170">
        <v>1.7770000000000001E-4</v>
      </c>
    </row>
    <row r="3123" spans="1:21" x14ac:dyDescent="0.25">
      <c r="A3123">
        <v>0</v>
      </c>
      <c r="B3123" s="170">
        <v>7.9368699999999999</v>
      </c>
      <c r="C3123" s="170">
        <v>-1.70075</v>
      </c>
      <c r="D3123" s="180">
        <v>7.1256999999999995E-10</v>
      </c>
      <c r="F3123">
        <v>0</v>
      </c>
      <c r="G3123" s="170">
        <v>7.9368699999999999</v>
      </c>
      <c r="H3123">
        <v>-1.70075</v>
      </c>
      <c r="I3123" s="170">
        <v>1.205E-5</v>
      </c>
      <c r="L3123" s="170"/>
      <c r="M3123" s="183">
        <v>0</v>
      </c>
      <c r="N3123" s="111">
        <v>7.9368699999999999</v>
      </c>
      <c r="O3123">
        <v>-1.70075</v>
      </c>
      <c r="P3123" s="170">
        <v>1.4044E-9</v>
      </c>
      <c r="Q3123" s="170"/>
      <c r="R3123">
        <v>0</v>
      </c>
      <c r="S3123">
        <v>7.9368699999999999</v>
      </c>
      <c r="T3123">
        <v>-1.70075</v>
      </c>
      <c r="U3123" s="170">
        <v>1.8006000000000001E-4</v>
      </c>
    </row>
    <row r="3124" spans="1:21" x14ac:dyDescent="0.25">
      <c r="A3124">
        <v>0</v>
      </c>
      <c r="B3124" s="170">
        <v>7.9368699999999999</v>
      </c>
      <c r="C3124" s="170">
        <v>-1.5117799999999999</v>
      </c>
      <c r="D3124" s="180">
        <v>7.5898999999999998E-10</v>
      </c>
      <c r="F3124">
        <v>0</v>
      </c>
      <c r="G3124" s="170">
        <v>7.9368699999999999</v>
      </c>
      <c r="H3124">
        <v>-1.5117799999999999</v>
      </c>
      <c r="I3124" s="170">
        <v>1.2826000000000001E-5</v>
      </c>
      <c r="L3124" s="170"/>
      <c r="M3124" s="183">
        <v>0</v>
      </c>
      <c r="N3124" s="111">
        <v>7.9368699999999999</v>
      </c>
      <c r="O3124">
        <v>-1.5117799999999999</v>
      </c>
      <c r="P3124" s="170">
        <v>1.4674999999999999E-9</v>
      </c>
      <c r="Q3124" s="170"/>
      <c r="R3124">
        <v>0</v>
      </c>
      <c r="S3124">
        <v>7.9368699999999999</v>
      </c>
      <c r="T3124">
        <v>-1.5117799999999999</v>
      </c>
      <c r="U3124" s="170">
        <v>1.8218999999999999E-4</v>
      </c>
    </row>
    <row r="3125" spans="1:21" x14ac:dyDescent="0.25">
      <c r="A3125">
        <v>0</v>
      </c>
      <c r="B3125" s="170">
        <v>7.9368699999999999</v>
      </c>
      <c r="C3125" s="170">
        <v>-1.32281</v>
      </c>
      <c r="D3125" s="180">
        <v>8.0249999999999997E-10</v>
      </c>
      <c r="F3125">
        <v>0</v>
      </c>
      <c r="G3125" s="170">
        <v>7.9368699999999999</v>
      </c>
      <c r="H3125">
        <v>-1.32281</v>
      </c>
      <c r="I3125" s="170">
        <v>1.3552E-5</v>
      </c>
      <c r="L3125" s="170"/>
      <c r="M3125" s="183">
        <v>0</v>
      </c>
      <c r="N3125" s="111">
        <v>7.9368699999999999</v>
      </c>
      <c r="O3125">
        <v>-1.32281</v>
      </c>
      <c r="P3125" s="170">
        <v>1.5260999999999999E-9</v>
      </c>
      <c r="Q3125" s="170"/>
      <c r="R3125">
        <v>0</v>
      </c>
      <c r="S3125">
        <v>7.9368699999999999</v>
      </c>
      <c r="T3125">
        <v>-1.32281</v>
      </c>
      <c r="U3125" s="170">
        <v>1.8406999999999999E-4</v>
      </c>
    </row>
    <row r="3126" spans="1:21" x14ac:dyDescent="0.25">
      <c r="A3126">
        <v>0</v>
      </c>
      <c r="B3126" s="170">
        <v>7.9368699999999999</v>
      </c>
      <c r="C3126" s="170">
        <v>-1.1338299999999999</v>
      </c>
      <c r="D3126" s="180">
        <v>8.4227000000000003E-10</v>
      </c>
      <c r="F3126">
        <v>0</v>
      </c>
      <c r="G3126" s="170">
        <v>7.9368699999999999</v>
      </c>
      <c r="H3126">
        <v>-1.1338299999999999</v>
      </c>
      <c r="I3126" s="170">
        <v>1.4214E-5</v>
      </c>
      <c r="L3126" s="170"/>
      <c r="M3126" s="183">
        <v>0</v>
      </c>
      <c r="N3126" s="111">
        <v>7.9368699999999999</v>
      </c>
      <c r="O3126">
        <v>-1.1338299999999999</v>
      </c>
      <c r="P3126" s="170">
        <v>1.5792999999999999E-9</v>
      </c>
      <c r="Q3126" s="170"/>
      <c r="R3126">
        <v>0</v>
      </c>
      <c r="S3126">
        <v>7.9368699999999999</v>
      </c>
      <c r="T3126">
        <v>-1.1338299999999999</v>
      </c>
      <c r="U3126" s="170">
        <v>1.8571000000000001E-4</v>
      </c>
    </row>
    <row r="3127" spans="1:21" x14ac:dyDescent="0.25">
      <c r="A3127">
        <v>0</v>
      </c>
      <c r="B3127" s="170">
        <v>7.9368699999999999</v>
      </c>
      <c r="C3127" s="170">
        <v>-0.94486000000000003</v>
      </c>
      <c r="D3127" s="180">
        <v>8.7747999999999995E-10</v>
      </c>
      <c r="F3127">
        <v>0</v>
      </c>
      <c r="G3127" s="170">
        <v>7.9368699999999999</v>
      </c>
      <c r="H3127">
        <v>-0.94486000000000003</v>
      </c>
      <c r="I3127" s="170">
        <v>1.4799E-5</v>
      </c>
      <c r="L3127" s="170"/>
      <c r="M3127" s="183">
        <v>0</v>
      </c>
      <c r="N3127" s="111">
        <v>7.9368699999999999</v>
      </c>
      <c r="O3127">
        <v>-0.94486000000000003</v>
      </c>
      <c r="P3127" s="170">
        <v>1.626E-9</v>
      </c>
      <c r="Q3127" s="170"/>
      <c r="R3127">
        <v>0</v>
      </c>
      <c r="S3127">
        <v>7.9368699999999999</v>
      </c>
      <c r="T3127">
        <v>-0.94486000000000003</v>
      </c>
      <c r="U3127" s="170">
        <v>1.8709E-4</v>
      </c>
    </row>
    <row r="3128" spans="1:21" x14ac:dyDescent="0.25">
      <c r="A3128">
        <v>0</v>
      </c>
      <c r="B3128" s="170">
        <v>7.9368699999999999</v>
      </c>
      <c r="C3128" s="170">
        <v>-0.75588999999999995</v>
      </c>
      <c r="D3128" s="180">
        <v>9.0740999999999997E-10</v>
      </c>
      <c r="F3128">
        <v>0</v>
      </c>
      <c r="G3128" s="170">
        <v>7.9368699999999999</v>
      </c>
      <c r="H3128">
        <v>-0.75588999999999995</v>
      </c>
      <c r="I3128" s="170">
        <v>1.5296000000000001E-5</v>
      </c>
      <c r="L3128" s="170"/>
      <c r="M3128" s="183">
        <v>0</v>
      </c>
      <c r="N3128" s="111">
        <v>7.9368699999999999</v>
      </c>
      <c r="O3128">
        <v>-0.75588999999999995</v>
      </c>
      <c r="P3128" s="170">
        <v>1.6655999999999999E-9</v>
      </c>
      <c r="Q3128" s="170"/>
      <c r="R3128">
        <v>0</v>
      </c>
      <c r="S3128">
        <v>7.9368699999999999</v>
      </c>
      <c r="T3128">
        <v>-0.75588999999999995</v>
      </c>
      <c r="U3128" s="170">
        <v>1.8823000000000001E-4</v>
      </c>
    </row>
    <row r="3129" spans="1:21" x14ac:dyDescent="0.25">
      <c r="A3129">
        <v>0</v>
      </c>
      <c r="B3129" s="170">
        <v>7.9368699999999999</v>
      </c>
      <c r="C3129" s="170">
        <v>-0.56691999999999998</v>
      </c>
      <c r="D3129" s="180">
        <v>9.3140999999999999E-10</v>
      </c>
      <c r="F3129">
        <v>0</v>
      </c>
      <c r="G3129" s="170">
        <v>7.9368699999999999</v>
      </c>
      <c r="H3129">
        <v>-0.56691999999999998</v>
      </c>
      <c r="I3129" s="170">
        <v>1.5693999999999999E-5</v>
      </c>
      <c r="L3129" s="170"/>
      <c r="M3129" s="183">
        <v>0</v>
      </c>
      <c r="N3129" s="111">
        <v>7.9368699999999999</v>
      </c>
      <c r="O3129">
        <v>-0.56691999999999998</v>
      </c>
      <c r="P3129" s="170">
        <v>1.6972000000000001E-9</v>
      </c>
      <c r="Q3129" s="170"/>
      <c r="R3129">
        <v>0</v>
      </c>
      <c r="S3129">
        <v>7.9368699999999999</v>
      </c>
      <c r="T3129">
        <v>-0.56691999999999998</v>
      </c>
      <c r="U3129" s="170">
        <v>1.8912000000000001E-4</v>
      </c>
    </row>
    <row r="3130" spans="1:21" x14ac:dyDescent="0.25">
      <c r="A3130">
        <v>0</v>
      </c>
      <c r="B3130" s="170">
        <v>7.9368699999999999</v>
      </c>
      <c r="C3130" s="170">
        <v>-0.37794</v>
      </c>
      <c r="D3130" s="180">
        <v>9.4894999999999991E-10</v>
      </c>
      <c r="F3130">
        <v>0</v>
      </c>
      <c r="G3130" s="170">
        <v>7.9368699999999999</v>
      </c>
      <c r="H3130">
        <v>-0.37794</v>
      </c>
      <c r="I3130" s="170">
        <v>1.5985E-5</v>
      </c>
      <c r="L3130" s="170"/>
      <c r="M3130" s="183">
        <v>0</v>
      </c>
      <c r="N3130" s="111">
        <v>7.9368699999999999</v>
      </c>
      <c r="O3130">
        <v>-0.37794</v>
      </c>
      <c r="P3130" s="170">
        <v>1.7201999999999999E-9</v>
      </c>
      <c r="Q3130" s="170"/>
      <c r="R3130">
        <v>0</v>
      </c>
      <c r="S3130">
        <v>7.9368699999999999</v>
      </c>
      <c r="T3130">
        <v>-0.37794</v>
      </c>
      <c r="U3130" s="170">
        <v>1.8975E-4</v>
      </c>
    </row>
    <row r="3131" spans="1:21" x14ac:dyDescent="0.25">
      <c r="A3131">
        <v>0</v>
      </c>
      <c r="B3131" s="170">
        <v>7.9368699999999999</v>
      </c>
      <c r="C3131" s="170">
        <v>-0.18897</v>
      </c>
      <c r="D3131" s="180">
        <v>9.5962999999999992E-10</v>
      </c>
      <c r="F3131">
        <v>0</v>
      </c>
      <c r="G3131" s="170">
        <v>7.9368699999999999</v>
      </c>
      <c r="H3131">
        <v>-0.18897</v>
      </c>
      <c r="I3131" s="170">
        <v>1.6161999999999999E-5</v>
      </c>
      <c r="L3131" s="170"/>
      <c r="M3131" s="183">
        <v>0</v>
      </c>
      <c r="N3131" s="111">
        <v>7.9368699999999999</v>
      </c>
      <c r="O3131">
        <v>-0.18897</v>
      </c>
      <c r="P3131" s="170">
        <v>1.7343000000000001E-9</v>
      </c>
      <c r="Q3131" s="170"/>
      <c r="R3131">
        <v>0</v>
      </c>
      <c r="S3131">
        <v>7.9368699999999999</v>
      </c>
      <c r="T3131">
        <v>-0.18897</v>
      </c>
      <c r="U3131" s="170">
        <v>1.9013E-4</v>
      </c>
    </row>
    <row r="3132" spans="1:21" x14ac:dyDescent="0.25">
      <c r="A3132">
        <v>0</v>
      </c>
      <c r="B3132" s="170">
        <v>7.9368699999999999</v>
      </c>
      <c r="C3132" s="170">
        <v>0</v>
      </c>
      <c r="D3132" s="180">
        <v>9.6321999999999991E-10</v>
      </c>
      <c r="F3132">
        <v>0</v>
      </c>
      <c r="G3132" s="170">
        <v>7.9368699999999999</v>
      </c>
      <c r="H3132">
        <v>0</v>
      </c>
      <c r="I3132" s="170">
        <v>1.6220999999999999E-5</v>
      </c>
      <c r="L3132" s="170"/>
      <c r="M3132" s="183">
        <v>0</v>
      </c>
      <c r="N3132" s="111">
        <v>7.9368699999999999</v>
      </c>
      <c r="O3132">
        <v>0</v>
      </c>
      <c r="P3132" s="170">
        <v>1.7390000000000001E-9</v>
      </c>
      <c r="Q3132" s="170"/>
      <c r="R3132">
        <v>0</v>
      </c>
      <c r="S3132">
        <v>7.9368699999999999</v>
      </c>
      <c r="T3132">
        <v>0</v>
      </c>
      <c r="U3132" s="170">
        <v>1.9026000000000001E-4</v>
      </c>
    </row>
    <row r="3133" spans="1:21" x14ac:dyDescent="0.25">
      <c r="A3133">
        <v>0</v>
      </c>
      <c r="B3133" s="170">
        <v>7.9368699999999999</v>
      </c>
      <c r="C3133" s="170">
        <v>0.18898000000000001</v>
      </c>
      <c r="D3133" s="180">
        <v>9.5962999999999992E-10</v>
      </c>
      <c r="F3133">
        <v>0</v>
      </c>
      <c r="G3133" s="170">
        <v>7.9368699999999999</v>
      </c>
      <c r="H3133">
        <v>0.18898000000000001</v>
      </c>
      <c r="I3133" s="170">
        <v>1.6161999999999999E-5</v>
      </c>
      <c r="L3133" s="170"/>
      <c r="M3133" s="183">
        <v>0</v>
      </c>
      <c r="N3133" s="111">
        <v>7.9368699999999999</v>
      </c>
      <c r="O3133">
        <v>0.18898000000000001</v>
      </c>
      <c r="P3133" s="170">
        <v>1.7343000000000001E-9</v>
      </c>
      <c r="Q3133" s="170"/>
      <c r="R3133">
        <v>0</v>
      </c>
      <c r="S3133">
        <v>7.9368699999999999</v>
      </c>
      <c r="T3133">
        <v>0.18898000000000001</v>
      </c>
      <c r="U3133" s="170">
        <v>1.9013E-4</v>
      </c>
    </row>
    <row r="3134" spans="1:21" x14ac:dyDescent="0.25">
      <c r="A3134">
        <v>0</v>
      </c>
      <c r="B3134" s="170">
        <v>7.9368699999999999</v>
      </c>
      <c r="C3134" s="170">
        <v>0.37795000000000001</v>
      </c>
      <c r="D3134" s="180">
        <v>9.4894999999999991E-10</v>
      </c>
      <c r="F3134">
        <v>0</v>
      </c>
      <c r="G3134" s="170">
        <v>7.9368699999999999</v>
      </c>
      <c r="H3134">
        <v>0.37795000000000001</v>
      </c>
      <c r="I3134" s="170">
        <v>1.5985E-5</v>
      </c>
      <c r="L3134" s="170"/>
      <c r="M3134" s="183">
        <v>0</v>
      </c>
      <c r="N3134" s="111">
        <v>7.9368699999999999</v>
      </c>
      <c r="O3134">
        <v>0.37795000000000001</v>
      </c>
      <c r="P3134" s="170">
        <v>1.7201999999999999E-9</v>
      </c>
      <c r="Q3134" s="170"/>
      <c r="R3134">
        <v>0</v>
      </c>
      <c r="S3134">
        <v>7.9368699999999999</v>
      </c>
      <c r="T3134">
        <v>0.37795000000000001</v>
      </c>
      <c r="U3134" s="170">
        <v>1.8975E-4</v>
      </c>
    </row>
    <row r="3135" spans="1:21" x14ac:dyDescent="0.25">
      <c r="A3135">
        <v>0</v>
      </c>
      <c r="B3135" s="170">
        <v>7.9368699999999999</v>
      </c>
      <c r="C3135" s="170">
        <v>0.56691999999999998</v>
      </c>
      <c r="D3135" s="180">
        <v>9.3140999999999999E-10</v>
      </c>
      <c r="F3135">
        <v>0</v>
      </c>
      <c r="G3135" s="170">
        <v>7.9368699999999999</v>
      </c>
      <c r="H3135">
        <v>0.56691999999999998</v>
      </c>
      <c r="I3135" s="170">
        <v>1.5693999999999999E-5</v>
      </c>
      <c r="L3135" s="170"/>
      <c r="M3135" s="183">
        <v>0</v>
      </c>
      <c r="N3135" s="111">
        <v>7.9368699999999999</v>
      </c>
      <c r="O3135">
        <v>0.56691999999999998</v>
      </c>
      <c r="P3135" s="170">
        <v>1.6972000000000001E-9</v>
      </c>
      <c r="Q3135" s="170"/>
      <c r="R3135">
        <v>0</v>
      </c>
      <c r="S3135">
        <v>7.9368699999999999</v>
      </c>
      <c r="T3135">
        <v>0.56691999999999998</v>
      </c>
      <c r="U3135" s="170">
        <v>1.8912000000000001E-4</v>
      </c>
    </row>
    <row r="3136" spans="1:21" x14ac:dyDescent="0.25">
      <c r="A3136">
        <v>0</v>
      </c>
      <c r="B3136" s="170">
        <v>7.9368699999999999</v>
      </c>
      <c r="C3136" s="170">
        <v>0.75590000000000002</v>
      </c>
      <c r="D3136" s="180">
        <v>9.0740999999999997E-10</v>
      </c>
      <c r="F3136">
        <v>0</v>
      </c>
      <c r="G3136" s="170">
        <v>7.9368699999999999</v>
      </c>
      <c r="H3136">
        <v>0.75590000000000002</v>
      </c>
      <c r="I3136" s="170">
        <v>1.5296000000000001E-5</v>
      </c>
      <c r="L3136" s="170"/>
      <c r="M3136" s="183">
        <v>0</v>
      </c>
      <c r="N3136" s="111">
        <v>7.9368699999999999</v>
      </c>
      <c r="O3136">
        <v>0.75590000000000002</v>
      </c>
      <c r="P3136" s="170">
        <v>1.6655999999999999E-9</v>
      </c>
      <c r="Q3136" s="170"/>
      <c r="R3136">
        <v>0</v>
      </c>
      <c r="S3136">
        <v>7.9368699999999999</v>
      </c>
      <c r="T3136">
        <v>0.75590000000000002</v>
      </c>
      <c r="U3136" s="170">
        <v>1.8823000000000001E-4</v>
      </c>
    </row>
    <row r="3137" spans="1:21" x14ac:dyDescent="0.25">
      <c r="A3137">
        <v>0</v>
      </c>
      <c r="B3137" s="170">
        <v>7.9368699999999999</v>
      </c>
      <c r="C3137" s="170">
        <v>0.94486999999999999</v>
      </c>
      <c r="D3137" s="180">
        <v>8.7747999999999995E-10</v>
      </c>
      <c r="F3137">
        <v>0</v>
      </c>
      <c r="G3137" s="170">
        <v>7.9368699999999999</v>
      </c>
      <c r="H3137">
        <v>0.94486999999999999</v>
      </c>
      <c r="I3137" s="170">
        <v>1.4799E-5</v>
      </c>
      <c r="L3137" s="170"/>
      <c r="M3137" s="183">
        <v>0</v>
      </c>
      <c r="N3137" s="111">
        <v>7.9368699999999999</v>
      </c>
      <c r="O3137">
        <v>0.94486999999999999</v>
      </c>
      <c r="P3137" s="170">
        <v>1.626E-9</v>
      </c>
      <c r="Q3137" s="170"/>
      <c r="R3137">
        <v>0</v>
      </c>
      <c r="S3137">
        <v>7.9368699999999999</v>
      </c>
      <c r="T3137">
        <v>0.94486999999999999</v>
      </c>
      <c r="U3137" s="170">
        <v>1.8709E-4</v>
      </c>
    </row>
    <row r="3138" spans="1:21" x14ac:dyDescent="0.25">
      <c r="A3138">
        <v>0</v>
      </c>
      <c r="B3138" s="170">
        <v>7.9368699999999999</v>
      </c>
      <c r="C3138" s="170">
        <v>1.13384</v>
      </c>
      <c r="D3138" s="180">
        <v>8.4227000000000003E-10</v>
      </c>
      <c r="F3138">
        <v>0</v>
      </c>
      <c r="G3138" s="170">
        <v>7.9368699999999999</v>
      </c>
      <c r="H3138">
        <v>1.13384</v>
      </c>
      <c r="I3138" s="170">
        <v>1.4214E-5</v>
      </c>
      <c r="L3138" s="170"/>
      <c r="M3138" s="183">
        <v>0</v>
      </c>
      <c r="N3138" s="111">
        <v>7.9368699999999999</v>
      </c>
      <c r="O3138">
        <v>1.13384</v>
      </c>
      <c r="P3138" s="170">
        <v>1.5792999999999999E-9</v>
      </c>
      <c r="Q3138" s="170"/>
      <c r="R3138">
        <v>0</v>
      </c>
      <c r="S3138">
        <v>7.9368699999999999</v>
      </c>
      <c r="T3138">
        <v>1.13384</v>
      </c>
      <c r="U3138" s="170">
        <v>1.8571000000000001E-4</v>
      </c>
    </row>
    <row r="3139" spans="1:21" x14ac:dyDescent="0.25">
      <c r="A3139">
        <v>0</v>
      </c>
      <c r="B3139" s="170">
        <v>7.9368699999999999</v>
      </c>
      <c r="C3139" s="170">
        <v>1.32281</v>
      </c>
      <c r="D3139" s="180">
        <v>8.0249999999999997E-10</v>
      </c>
      <c r="F3139">
        <v>0</v>
      </c>
      <c r="G3139" s="170">
        <v>7.9368699999999999</v>
      </c>
      <c r="H3139">
        <v>1.32281</v>
      </c>
      <c r="I3139" s="170">
        <v>1.3552E-5</v>
      </c>
      <c r="L3139" s="170"/>
      <c r="M3139" s="183">
        <v>0</v>
      </c>
      <c r="N3139" s="111">
        <v>7.9368699999999999</v>
      </c>
      <c r="O3139">
        <v>1.32281</v>
      </c>
      <c r="P3139" s="170">
        <v>1.5260999999999999E-9</v>
      </c>
      <c r="Q3139" s="170"/>
      <c r="R3139">
        <v>0</v>
      </c>
      <c r="S3139">
        <v>7.9368699999999999</v>
      </c>
      <c r="T3139">
        <v>1.32281</v>
      </c>
      <c r="U3139" s="170">
        <v>1.8406999999999999E-4</v>
      </c>
    </row>
    <row r="3140" spans="1:21" x14ac:dyDescent="0.25">
      <c r="A3140">
        <v>0</v>
      </c>
      <c r="B3140" s="170">
        <v>7.9368699999999999</v>
      </c>
      <c r="C3140" s="170">
        <v>1.51179</v>
      </c>
      <c r="D3140" s="180">
        <v>7.5898999999999998E-10</v>
      </c>
      <c r="F3140">
        <v>0</v>
      </c>
      <c r="G3140" s="170">
        <v>7.9368699999999999</v>
      </c>
      <c r="H3140">
        <v>1.51179</v>
      </c>
      <c r="I3140" s="170">
        <v>1.2826000000000001E-5</v>
      </c>
      <c r="L3140" s="170"/>
      <c r="M3140" s="183">
        <v>0</v>
      </c>
      <c r="N3140" s="111">
        <v>7.9368699999999999</v>
      </c>
      <c r="O3140">
        <v>1.51179</v>
      </c>
      <c r="P3140" s="170">
        <v>1.4674999999999999E-9</v>
      </c>
      <c r="Q3140" s="170"/>
      <c r="R3140">
        <v>0</v>
      </c>
      <c r="S3140">
        <v>7.9368699999999999</v>
      </c>
      <c r="T3140">
        <v>1.51179</v>
      </c>
      <c r="U3140" s="170">
        <v>1.8218999999999999E-4</v>
      </c>
    </row>
    <row r="3141" spans="1:21" x14ac:dyDescent="0.25">
      <c r="A3141">
        <v>0</v>
      </c>
      <c r="B3141" s="170">
        <v>7.9368699999999999</v>
      </c>
      <c r="C3141" s="170">
        <v>1.70076</v>
      </c>
      <c r="D3141" s="180">
        <v>7.1256999999999995E-10</v>
      </c>
      <c r="F3141">
        <v>0</v>
      </c>
      <c r="G3141" s="170">
        <v>7.9368699999999999</v>
      </c>
      <c r="H3141">
        <v>1.70076</v>
      </c>
      <c r="I3141" s="170">
        <v>1.205E-5</v>
      </c>
      <c r="L3141" s="170"/>
      <c r="M3141" s="183">
        <v>0</v>
      </c>
      <c r="N3141" s="111">
        <v>7.9368699999999999</v>
      </c>
      <c r="O3141">
        <v>1.70076</v>
      </c>
      <c r="P3141" s="170">
        <v>1.4044E-9</v>
      </c>
      <c r="Q3141" s="170"/>
      <c r="R3141">
        <v>0</v>
      </c>
      <c r="S3141">
        <v>7.9368699999999999</v>
      </c>
      <c r="T3141">
        <v>1.70076</v>
      </c>
      <c r="U3141" s="170">
        <v>1.8006000000000001E-4</v>
      </c>
    </row>
    <row r="3142" spans="1:21" x14ac:dyDescent="0.25">
      <c r="A3142">
        <v>0</v>
      </c>
      <c r="B3142" s="170">
        <v>7.9368699999999999</v>
      </c>
      <c r="C3142" s="170">
        <v>1.8897299999999999</v>
      </c>
      <c r="D3142" s="180">
        <v>6.6410000000000001E-10</v>
      </c>
      <c r="F3142">
        <v>0</v>
      </c>
      <c r="G3142" s="170">
        <v>7.9368699999999999</v>
      </c>
      <c r="H3142">
        <v>1.8897299999999999</v>
      </c>
      <c r="I3142" s="170">
        <v>1.1239E-5</v>
      </c>
      <c r="L3142" s="170"/>
      <c r="M3142" s="183">
        <v>0</v>
      </c>
      <c r="N3142" s="111">
        <v>7.9368699999999999</v>
      </c>
      <c r="O3142">
        <v>1.8897299999999999</v>
      </c>
      <c r="P3142" s="170">
        <v>1.3378999999999999E-9</v>
      </c>
      <c r="Q3142" s="170"/>
      <c r="R3142">
        <v>0</v>
      </c>
      <c r="S3142">
        <v>7.9368699999999999</v>
      </c>
      <c r="T3142">
        <v>1.8897299999999999</v>
      </c>
      <c r="U3142" s="170">
        <v>1.7770000000000001E-4</v>
      </c>
    </row>
    <row r="3143" spans="1:21" x14ac:dyDescent="0.25">
      <c r="A3143">
        <v>0</v>
      </c>
      <c r="B3143" s="170">
        <v>7.9368699999999999</v>
      </c>
      <c r="C3143" s="170">
        <v>2.0787100000000001</v>
      </c>
      <c r="D3143" s="180">
        <v>6.1439999999999997E-10</v>
      </c>
      <c r="F3143">
        <v>0</v>
      </c>
      <c r="G3143" s="170">
        <v>7.9368699999999999</v>
      </c>
      <c r="H3143">
        <v>2.0787100000000001</v>
      </c>
      <c r="I3143" s="170">
        <v>1.0406E-5</v>
      </c>
      <c r="L3143" s="170"/>
      <c r="M3143" s="183">
        <v>0</v>
      </c>
      <c r="N3143" s="111">
        <v>7.9368699999999999</v>
      </c>
      <c r="O3143">
        <v>2.0787100000000001</v>
      </c>
      <c r="P3143" s="170">
        <v>1.2690000000000001E-9</v>
      </c>
      <c r="Q3143" s="170"/>
      <c r="R3143">
        <v>0</v>
      </c>
      <c r="S3143">
        <v>7.9368699999999999</v>
      </c>
      <c r="T3143">
        <v>2.0787100000000001</v>
      </c>
      <c r="U3143" s="170">
        <v>1.751E-4</v>
      </c>
    </row>
    <row r="3144" spans="1:21" x14ac:dyDescent="0.25">
      <c r="A3144">
        <v>0</v>
      </c>
      <c r="B3144" s="170">
        <v>7.9368699999999999</v>
      </c>
      <c r="C3144" s="170">
        <v>2.2676799999999999</v>
      </c>
      <c r="D3144" s="180">
        <v>5.6428000000000004E-10</v>
      </c>
      <c r="F3144">
        <v>0</v>
      </c>
      <c r="G3144" s="170">
        <v>7.9368699999999999</v>
      </c>
      <c r="H3144">
        <v>2.2676799999999999</v>
      </c>
      <c r="I3144" s="170">
        <v>9.5634000000000006E-6</v>
      </c>
      <c r="L3144" s="170"/>
      <c r="M3144" s="183">
        <v>0</v>
      </c>
      <c r="N3144" s="111">
        <v>7.9368699999999999</v>
      </c>
      <c r="O3144">
        <v>2.2676799999999999</v>
      </c>
      <c r="P3144" s="170">
        <v>1.1984999999999999E-9</v>
      </c>
      <c r="Q3144" s="170"/>
      <c r="R3144">
        <v>0</v>
      </c>
      <c r="S3144">
        <v>7.9368699999999999</v>
      </c>
      <c r="T3144">
        <v>2.2676799999999999</v>
      </c>
      <c r="U3144" s="170">
        <v>1.7227E-4</v>
      </c>
    </row>
    <row r="3145" spans="1:21" x14ac:dyDescent="0.25">
      <c r="A3145">
        <v>0</v>
      </c>
      <c r="B3145" s="170">
        <v>7.9368699999999999</v>
      </c>
      <c r="C3145" s="170">
        <v>2.4566499999999998</v>
      </c>
      <c r="D3145" s="180">
        <v>5.1446999999999998E-10</v>
      </c>
      <c r="F3145">
        <v>0</v>
      </c>
      <c r="G3145" s="170">
        <v>7.9368699999999999</v>
      </c>
      <c r="H3145">
        <v>2.4566499999999998</v>
      </c>
      <c r="I3145" s="170">
        <v>8.7252000000000008E-6</v>
      </c>
      <c r="L3145" s="170"/>
      <c r="M3145" s="183">
        <v>0</v>
      </c>
      <c r="N3145" s="111">
        <v>7.9368699999999999</v>
      </c>
      <c r="O3145">
        <v>2.4566499999999998</v>
      </c>
      <c r="P3145" s="170">
        <v>1.1275000000000001E-9</v>
      </c>
      <c r="Q3145" s="170"/>
      <c r="R3145">
        <v>0</v>
      </c>
      <c r="S3145">
        <v>7.9368699999999999</v>
      </c>
      <c r="T3145">
        <v>2.4566499999999998</v>
      </c>
      <c r="U3145" s="170">
        <v>1.6922000000000001E-4</v>
      </c>
    </row>
    <row r="3146" spans="1:21" x14ac:dyDescent="0.25">
      <c r="A3146">
        <v>0</v>
      </c>
      <c r="B3146" s="170">
        <v>7.9368699999999999</v>
      </c>
      <c r="C3146" s="170">
        <v>2.6456300000000001</v>
      </c>
      <c r="D3146" s="180">
        <v>4.6564999999999999E-10</v>
      </c>
      <c r="F3146">
        <v>0</v>
      </c>
      <c r="G3146" s="170">
        <v>7.9368699999999999</v>
      </c>
      <c r="H3146">
        <v>2.6456300000000001</v>
      </c>
      <c r="I3146" s="170">
        <v>7.9022000000000003E-6</v>
      </c>
      <c r="L3146" s="170"/>
      <c r="M3146" s="183">
        <v>0</v>
      </c>
      <c r="N3146" s="111">
        <v>7.9368699999999999</v>
      </c>
      <c r="O3146">
        <v>2.6456300000000001</v>
      </c>
      <c r="P3146" s="170">
        <v>1.0567000000000001E-9</v>
      </c>
      <c r="Q3146" s="170"/>
      <c r="R3146">
        <v>0</v>
      </c>
      <c r="S3146">
        <v>7.9368699999999999</v>
      </c>
      <c r="T3146">
        <v>2.6456300000000001</v>
      </c>
      <c r="U3146" s="170">
        <v>1.6595E-4</v>
      </c>
    </row>
    <row r="3147" spans="1:21" x14ac:dyDescent="0.25">
      <c r="A3147">
        <v>0</v>
      </c>
      <c r="B3147" s="170">
        <v>7.9368699999999999</v>
      </c>
      <c r="C3147" s="170">
        <v>2.8346</v>
      </c>
      <c r="D3147" s="180">
        <v>4.1841000000000001E-10</v>
      </c>
      <c r="F3147">
        <v>0</v>
      </c>
      <c r="G3147" s="170">
        <v>7.9368699999999999</v>
      </c>
      <c r="H3147">
        <v>2.8346</v>
      </c>
      <c r="I3147" s="170">
        <v>7.1045000000000003E-6</v>
      </c>
      <c r="L3147" s="170"/>
      <c r="M3147" s="183">
        <v>0</v>
      </c>
      <c r="N3147" s="111">
        <v>7.9368699999999999</v>
      </c>
      <c r="O3147">
        <v>2.8346</v>
      </c>
      <c r="P3147" s="170">
        <v>9.8694999999999999E-10</v>
      </c>
      <c r="Q3147" s="170"/>
      <c r="R3147">
        <v>0</v>
      </c>
      <c r="S3147">
        <v>7.9368699999999999</v>
      </c>
      <c r="T3147">
        <v>2.8346</v>
      </c>
      <c r="U3147" s="170">
        <v>1.6248E-4</v>
      </c>
    </row>
    <row r="3148" spans="1:21" x14ac:dyDescent="0.25">
      <c r="A3148">
        <v>0</v>
      </c>
      <c r="B3148" s="170">
        <v>7.9368699999999999</v>
      </c>
      <c r="C3148" s="170">
        <v>3.0235699999999999</v>
      </c>
      <c r="D3148" s="180">
        <v>3.7321999999999998E-10</v>
      </c>
      <c r="F3148">
        <v>0</v>
      </c>
      <c r="G3148" s="170">
        <v>7.9368699999999999</v>
      </c>
      <c r="H3148">
        <v>3.0235699999999999</v>
      </c>
      <c r="I3148" s="170">
        <v>6.3405999999999999E-6</v>
      </c>
      <c r="L3148" s="170"/>
      <c r="M3148" s="183">
        <v>0</v>
      </c>
      <c r="N3148" s="111">
        <v>7.9368699999999999</v>
      </c>
      <c r="O3148">
        <v>3.0235699999999999</v>
      </c>
      <c r="P3148" s="170">
        <v>9.1886999999999995E-10</v>
      </c>
      <c r="Q3148" s="170"/>
      <c r="R3148">
        <v>0</v>
      </c>
      <c r="S3148">
        <v>7.9368699999999999</v>
      </c>
      <c r="T3148">
        <v>3.0235699999999999</v>
      </c>
      <c r="U3148" s="170">
        <v>1.5881000000000001E-4</v>
      </c>
    </row>
    <row r="3149" spans="1:21" x14ac:dyDescent="0.25">
      <c r="A3149">
        <v>0</v>
      </c>
      <c r="B3149" s="170">
        <v>7.9368699999999999</v>
      </c>
      <c r="C3149" s="170">
        <v>3.2125400000000002</v>
      </c>
      <c r="D3149" s="180">
        <v>3.305E-10</v>
      </c>
      <c r="F3149">
        <v>0</v>
      </c>
      <c r="G3149" s="170">
        <v>7.9368699999999999</v>
      </c>
      <c r="H3149">
        <v>3.2125400000000002</v>
      </c>
      <c r="I3149" s="170">
        <v>5.6175E-6</v>
      </c>
      <c r="L3149" s="170"/>
      <c r="M3149" s="183">
        <v>0</v>
      </c>
      <c r="N3149" s="111">
        <v>7.9368699999999999</v>
      </c>
      <c r="O3149">
        <v>3.2125400000000002</v>
      </c>
      <c r="P3149" s="170">
        <v>8.5301000000000004E-10</v>
      </c>
      <c r="Q3149" s="170"/>
      <c r="R3149">
        <v>0</v>
      </c>
      <c r="S3149">
        <v>7.9368699999999999</v>
      </c>
      <c r="T3149">
        <v>3.2125400000000002</v>
      </c>
      <c r="U3149" s="170">
        <v>1.5495999999999999E-4</v>
      </c>
    </row>
    <row r="3150" spans="1:21" x14ac:dyDescent="0.25">
      <c r="A3150">
        <v>0</v>
      </c>
      <c r="B3150" s="170">
        <v>7.9368699999999999</v>
      </c>
      <c r="C3150" s="170">
        <v>3.4015200000000001</v>
      </c>
      <c r="D3150" s="180">
        <v>2.9054999999999999E-10</v>
      </c>
      <c r="F3150">
        <v>0</v>
      </c>
      <c r="G3150" s="170">
        <v>7.9368699999999999</v>
      </c>
      <c r="H3150">
        <v>3.4015200000000001</v>
      </c>
      <c r="I3150" s="170">
        <v>4.9404000000000002E-6</v>
      </c>
      <c r="L3150" s="170"/>
      <c r="M3150" s="183">
        <v>0</v>
      </c>
      <c r="N3150" s="111">
        <v>7.9368699999999999</v>
      </c>
      <c r="O3150">
        <v>3.4015200000000001</v>
      </c>
      <c r="P3150" s="170">
        <v>7.8981999999999997E-10</v>
      </c>
      <c r="Q3150" s="170"/>
      <c r="R3150">
        <v>0</v>
      </c>
      <c r="S3150">
        <v>7.9368699999999999</v>
      </c>
      <c r="T3150">
        <v>3.4015200000000001</v>
      </c>
      <c r="U3150" s="170">
        <v>1.5093999999999999E-4</v>
      </c>
    </row>
    <row r="3151" spans="1:21" x14ac:dyDescent="0.25">
      <c r="A3151">
        <v>0</v>
      </c>
      <c r="B3151" s="170">
        <v>7.9368699999999999</v>
      </c>
      <c r="C3151" s="170">
        <v>3.59049</v>
      </c>
      <c r="D3151" s="180">
        <v>2.5356999999999998E-10</v>
      </c>
      <c r="F3151">
        <v>0</v>
      </c>
      <c r="G3151" s="170">
        <v>7.9368699999999999</v>
      </c>
      <c r="H3151">
        <v>3.59049</v>
      </c>
      <c r="I3151" s="170">
        <v>4.3131999999999996E-6</v>
      </c>
      <c r="L3151" s="170"/>
      <c r="M3151" s="183">
        <v>0</v>
      </c>
      <c r="N3151" s="111">
        <v>7.9368699999999999</v>
      </c>
      <c r="O3151">
        <v>3.59049</v>
      </c>
      <c r="P3151" s="170">
        <v>7.2966000000000004E-10</v>
      </c>
      <c r="Q3151" s="170"/>
      <c r="R3151">
        <v>0</v>
      </c>
      <c r="S3151">
        <v>7.9368699999999999</v>
      </c>
      <c r="T3151">
        <v>3.59049</v>
      </c>
      <c r="U3151" s="170">
        <v>1.4676000000000001E-4</v>
      </c>
    </row>
    <row r="3152" spans="1:21" x14ac:dyDescent="0.25">
      <c r="A3152">
        <v>0</v>
      </c>
      <c r="B3152" s="170">
        <v>7.9368699999999999</v>
      </c>
      <c r="C3152" s="170">
        <v>3.7794599999999998</v>
      </c>
      <c r="D3152" s="180">
        <v>2.197E-10</v>
      </c>
      <c r="F3152">
        <v>0</v>
      </c>
      <c r="G3152" s="170">
        <v>7.9368699999999999</v>
      </c>
      <c r="H3152">
        <v>3.7794599999999998</v>
      </c>
      <c r="I3152" s="170">
        <v>3.7380999999999998E-6</v>
      </c>
      <c r="L3152" s="170"/>
      <c r="M3152" s="183">
        <v>0</v>
      </c>
      <c r="N3152" s="111">
        <v>7.9368699999999999</v>
      </c>
      <c r="O3152">
        <v>3.7794599999999998</v>
      </c>
      <c r="P3152" s="170">
        <v>6.7277000000000005E-10</v>
      </c>
      <c r="Q3152" s="170"/>
      <c r="R3152">
        <v>0</v>
      </c>
      <c r="S3152">
        <v>7.9368699999999999</v>
      </c>
      <c r="T3152">
        <v>3.7794599999999998</v>
      </c>
      <c r="U3152" s="170">
        <v>1.4244E-4</v>
      </c>
    </row>
    <row r="3153" spans="1:21" x14ac:dyDescent="0.25">
      <c r="A3153">
        <v>0</v>
      </c>
      <c r="B3153" s="170">
        <v>7.9368699999999999</v>
      </c>
      <c r="C3153" s="170">
        <v>3.9684400000000002</v>
      </c>
      <c r="D3153" s="180">
        <v>1.8896000000000001E-10</v>
      </c>
      <c r="F3153">
        <v>0</v>
      </c>
      <c r="G3153" s="170">
        <v>7.9368699999999999</v>
      </c>
      <c r="H3153">
        <v>3.9684400000000002</v>
      </c>
      <c r="I3153" s="170">
        <v>3.2159E-6</v>
      </c>
      <c r="L3153" s="170"/>
      <c r="M3153" s="183">
        <v>0</v>
      </c>
      <c r="N3153" s="111">
        <v>7.9368699999999999</v>
      </c>
      <c r="O3153">
        <v>3.9684400000000002</v>
      </c>
      <c r="P3153" s="170">
        <v>6.1930000000000002E-10</v>
      </c>
      <c r="Q3153" s="170"/>
      <c r="R3153">
        <v>0</v>
      </c>
      <c r="S3153">
        <v>7.9368699999999999</v>
      </c>
      <c r="T3153">
        <v>3.9684400000000002</v>
      </c>
      <c r="U3153" s="170">
        <v>1.3799E-4</v>
      </c>
    </row>
    <row r="3154" spans="1:21" x14ac:dyDescent="0.25">
      <c r="A3154">
        <v>0</v>
      </c>
      <c r="B3154" s="170">
        <v>7.9368699999999999</v>
      </c>
      <c r="C3154" s="170">
        <v>4.1574099999999996</v>
      </c>
      <c r="D3154" s="180">
        <v>1.6134999999999999E-10</v>
      </c>
      <c r="F3154">
        <v>0</v>
      </c>
      <c r="G3154" s="170">
        <v>7.9368699999999999</v>
      </c>
      <c r="H3154">
        <v>4.1574099999999996</v>
      </c>
      <c r="I3154" s="170">
        <v>2.7464999999999999E-6</v>
      </c>
      <c r="L3154" s="170"/>
      <c r="M3154" s="183">
        <v>0</v>
      </c>
      <c r="N3154" s="111">
        <v>7.9368699999999999</v>
      </c>
      <c r="O3154">
        <v>4.1574099999999996</v>
      </c>
      <c r="P3154" s="170">
        <v>5.6935E-10</v>
      </c>
      <c r="Q3154" s="170"/>
      <c r="R3154">
        <v>0</v>
      </c>
      <c r="S3154">
        <v>7.9368699999999999</v>
      </c>
      <c r="T3154">
        <v>4.1574099999999996</v>
      </c>
      <c r="U3154" s="170">
        <v>1.3343E-4</v>
      </c>
    </row>
    <row r="3155" spans="1:21" x14ac:dyDescent="0.25">
      <c r="A3155">
        <v>0</v>
      </c>
      <c r="B3155" s="170">
        <v>7.9368699999999999</v>
      </c>
      <c r="C3155" s="170">
        <v>4.3463799999999999</v>
      </c>
      <c r="D3155" s="180">
        <v>1.3676E-10</v>
      </c>
      <c r="F3155">
        <v>0</v>
      </c>
      <c r="G3155" s="170">
        <v>7.9368699999999999</v>
      </c>
      <c r="H3155">
        <v>4.3463799999999999</v>
      </c>
      <c r="I3155" s="170">
        <v>2.3284E-6</v>
      </c>
      <c r="L3155" s="170"/>
      <c r="M3155" s="183">
        <v>0</v>
      </c>
      <c r="N3155" s="111">
        <v>7.9368699999999999</v>
      </c>
      <c r="O3155">
        <v>4.3463799999999999</v>
      </c>
      <c r="P3155" s="170">
        <v>5.2290000000000002E-10</v>
      </c>
      <c r="Q3155" s="170"/>
      <c r="R3155">
        <v>0</v>
      </c>
      <c r="S3155">
        <v>7.9368699999999999</v>
      </c>
      <c r="T3155">
        <v>4.3463799999999999</v>
      </c>
      <c r="U3155" s="170">
        <v>1.2878E-4</v>
      </c>
    </row>
    <row r="3156" spans="1:21" x14ac:dyDescent="0.25">
      <c r="A3156">
        <v>0</v>
      </c>
      <c r="B3156" s="170">
        <v>7.9368699999999999</v>
      </c>
      <c r="C3156" s="170">
        <v>4.5353599999999998</v>
      </c>
      <c r="D3156" s="180">
        <v>1.1508E-10</v>
      </c>
      <c r="F3156">
        <v>0</v>
      </c>
      <c r="G3156" s="170">
        <v>7.9368699999999999</v>
      </c>
      <c r="H3156">
        <v>4.5353599999999998</v>
      </c>
      <c r="I3156" s="170">
        <v>1.9595999999999998E-6</v>
      </c>
      <c r="L3156" s="170"/>
      <c r="M3156" s="183">
        <v>0</v>
      </c>
      <c r="N3156" s="111">
        <v>7.9368699999999999</v>
      </c>
      <c r="O3156">
        <v>4.5353599999999998</v>
      </c>
      <c r="P3156" s="170">
        <v>4.7992000000000003E-10</v>
      </c>
      <c r="Q3156" s="170"/>
      <c r="R3156">
        <v>0</v>
      </c>
      <c r="S3156">
        <v>7.9368699999999999</v>
      </c>
      <c r="T3156">
        <v>4.5353599999999998</v>
      </c>
      <c r="U3156" s="170">
        <v>1.2405000000000001E-4</v>
      </c>
    </row>
    <row r="3157" spans="1:21" x14ac:dyDescent="0.25">
      <c r="A3157">
        <v>0</v>
      </c>
      <c r="B3157" s="170">
        <v>7.9368699999999999</v>
      </c>
      <c r="C3157" s="170">
        <v>4.7243300000000001</v>
      </c>
      <c r="D3157" s="180">
        <v>9.6132E-11</v>
      </c>
      <c r="F3157">
        <v>0</v>
      </c>
      <c r="G3157" s="170">
        <v>7.9368699999999999</v>
      </c>
      <c r="H3157">
        <v>4.7243300000000001</v>
      </c>
      <c r="I3157" s="170">
        <v>1.6371E-6</v>
      </c>
      <c r="L3157" s="170"/>
      <c r="M3157" s="183">
        <v>0</v>
      </c>
      <c r="N3157" s="111">
        <v>7.9368699999999999</v>
      </c>
      <c r="O3157">
        <v>4.7243300000000001</v>
      </c>
      <c r="P3157" s="170">
        <v>4.4028E-10</v>
      </c>
      <c r="Q3157" s="170"/>
      <c r="R3157">
        <v>0</v>
      </c>
      <c r="S3157">
        <v>7.9368699999999999</v>
      </c>
      <c r="T3157">
        <v>4.7243300000000001</v>
      </c>
      <c r="U3157" s="170">
        <v>1.1926000000000001E-4</v>
      </c>
    </row>
    <row r="3158" spans="1:21" x14ac:dyDescent="0.25">
      <c r="A3158">
        <v>0</v>
      </c>
      <c r="B3158" s="170">
        <v>7.9368699999999999</v>
      </c>
      <c r="C3158" s="170">
        <v>4.9132999999999996</v>
      </c>
      <c r="D3158" s="180">
        <v>7.9716999999999997E-11</v>
      </c>
      <c r="F3158">
        <v>0</v>
      </c>
      <c r="G3158" s="170">
        <v>7.9368699999999999</v>
      </c>
      <c r="H3158">
        <v>4.9132999999999996</v>
      </c>
      <c r="I3158" s="170">
        <v>1.3576999999999999E-6</v>
      </c>
      <c r="L3158" s="170"/>
      <c r="M3158" s="183">
        <v>0</v>
      </c>
      <c r="N3158" s="111">
        <v>7.9368699999999999</v>
      </c>
      <c r="O3158">
        <v>4.9132999999999996</v>
      </c>
      <c r="P3158" s="170">
        <v>4.0385000000000001E-10</v>
      </c>
      <c r="Q3158" s="170"/>
      <c r="R3158">
        <v>0</v>
      </c>
      <c r="S3158">
        <v>7.9368699999999999</v>
      </c>
      <c r="T3158">
        <v>4.9132999999999996</v>
      </c>
      <c r="U3158" s="170">
        <v>1.1444E-4</v>
      </c>
    </row>
    <row r="3159" spans="1:21" x14ac:dyDescent="0.25">
      <c r="A3159">
        <v>0</v>
      </c>
      <c r="B3159" s="170">
        <v>7.9368699999999999</v>
      </c>
      <c r="C3159" s="170">
        <v>5.1022800000000004</v>
      </c>
      <c r="D3159" s="180">
        <v>6.5623000000000002E-11</v>
      </c>
      <c r="F3159">
        <v>0</v>
      </c>
      <c r="G3159" s="170">
        <v>7.9368699999999999</v>
      </c>
      <c r="H3159">
        <v>5.1022800000000004</v>
      </c>
      <c r="I3159" s="170">
        <v>1.1176999999999999E-6</v>
      </c>
      <c r="L3159" s="170"/>
      <c r="M3159" s="183">
        <v>0</v>
      </c>
      <c r="N3159" s="111">
        <v>7.9368699999999999</v>
      </c>
      <c r="O3159">
        <v>5.1022800000000004</v>
      </c>
      <c r="P3159" s="170">
        <v>3.7045999999999998E-10</v>
      </c>
      <c r="Q3159" s="170"/>
      <c r="R3159">
        <v>0</v>
      </c>
      <c r="S3159">
        <v>7.9368699999999999</v>
      </c>
      <c r="T3159">
        <v>5.1022800000000004</v>
      </c>
      <c r="U3159" s="170">
        <v>1.0959999999999999E-4</v>
      </c>
    </row>
    <row r="3160" spans="1:21" x14ac:dyDescent="0.25">
      <c r="A3160">
        <v>0</v>
      </c>
      <c r="B3160" s="170">
        <v>7.9368699999999999</v>
      </c>
      <c r="C3160" s="170">
        <v>5.2912499999999998</v>
      </c>
      <c r="D3160" s="180">
        <v>5.3627E-11</v>
      </c>
      <c r="F3160">
        <v>0</v>
      </c>
      <c r="G3160" s="170">
        <v>7.9368699999999999</v>
      </c>
      <c r="H3160">
        <v>5.2912499999999998</v>
      </c>
      <c r="I3160" s="170">
        <v>9.1342000000000004E-7</v>
      </c>
      <c r="L3160" s="170"/>
      <c r="M3160" s="183">
        <v>0</v>
      </c>
      <c r="N3160" s="111">
        <v>7.9368699999999999</v>
      </c>
      <c r="O3160">
        <v>5.2912499999999998</v>
      </c>
      <c r="P3160" s="170">
        <v>3.3989999999999998E-10</v>
      </c>
      <c r="Q3160" s="170"/>
      <c r="R3160">
        <v>0</v>
      </c>
      <c r="S3160">
        <v>7.9368699999999999</v>
      </c>
      <c r="T3160">
        <v>5.2912499999999998</v>
      </c>
      <c r="U3160" s="170">
        <v>1.0475E-4</v>
      </c>
    </row>
    <row r="3161" spans="1:21" x14ac:dyDescent="0.25">
      <c r="A3161">
        <v>0</v>
      </c>
      <c r="B3161" s="170">
        <v>7.9368699999999999</v>
      </c>
      <c r="C3161" s="170">
        <v>5.4802200000000001</v>
      </c>
      <c r="D3161" s="180">
        <v>4.3504E-11</v>
      </c>
      <c r="F3161">
        <v>0</v>
      </c>
      <c r="G3161" s="170">
        <v>7.9368699999999999</v>
      </c>
      <c r="H3161">
        <v>5.4802200000000001</v>
      </c>
      <c r="I3161" s="170">
        <v>7.4102E-7</v>
      </c>
      <c r="L3161" s="170"/>
      <c r="M3161" s="183">
        <v>0</v>
      </c>
      <c r="N3161" s="111">
        <v>7.9368699999999999</v>
      </c>
      <c r="O3161">
        <v>5.4802200000000001</v>
      </c>
      <c r="P3161" s="170">
        <v>3.1197999999999999E-10</v>
      </c>
      <c r="Q3161" s="170"/>
      <c r="R3161">
        <v>0</v>
      </c>
      <c r="S3161">
        <v>7.9368699999999999</v>
      </c>
      <c r="T3161">
        <v>5.4802200000000001</v>
      </c>
      <c r="U3161" s="170">
        <v>9.9920000000000006E-5</v>
      </c>
    </row>
    <row r="3162" spans="1:21" x14ac:dyDescent="0.25">
      <c r="A3162">
        <v>0</v>
      </c>
      <c r="B3162" s="170">
        <v>7.9368699999999999</v>
      </c>
      <c r="C3162" s="170">
        <v>5.6691900000000004</v>
      </c>
      <c r="D3162" s="180">
        <v>3.5034000000000003E-11</v>
      </c>
      <c r="F3162">
        <v>0</v>
      </c>
      <c r="G3162" s="170">
        <v>7.9368699999999999</v>
      </c>
      <c r="H3162">
        <v>5.6691900000000004</v>
      </c>
      <c r="I3162" s="170">
        <v>5.9676E-7</v>
      </c>
      <c r="L3162" s="170"/>
      <c r="M3162" s="183">
        <v>0</v>
      </c>
      <c r="N3162" s="111">
        <v>7.9368699999999999</v>
      </c>
      <c r="O3162">
        <v>5.6691900000000004</v>
      </c>
      <c r="P3162" s="170">
        <v>2.8649000000000001E-10</v>
      </c>
      <c r="Q3162" s="170"/>
      <c r="R3162">
        <v>0</v>
      </c>
      <c r="S3162">
        <v>7.9368699999999999</v>
      </c>
      <c r="T3162">
        <v>5.6691900000000004</v>
      </c>
      <c r="U3162" s="170">
        <v>9.5124000000000006E-5</v>
      </c>
    </row>
    <row r="3163" spans="1:21" x14ac:dyDescent="0.25">
      <c r="A3163">
        <v>0</v>
      </c>
      <c r="B3163" s="170">
        <v>7.9368699999999999</v>
      </c>
      <c r="C3163" s="170">
        <v>5.8581700000000003</v>
      </c>
      <c r="D3163" s="180">
        <v>2.8006999999999999E-11</v>
      </c>
      <c r="F3163">
        <v>0</v>
      </c>
      <c r="G3163" s="170">
        <v>7.9368699999999999</v>
      </c>
      <c r="H3163">
        <v>5.8581700000000003</v>
      </c>
      <c r="I3163" s="170">
        <v>4.7708000000000003E-7</v>
      </c>
      <c r="L3163" s="170"/>
      <c r="M3163" s="183">
        <v>0</v>
      </c>
      <c r="N3163" s="111">
        <v>7.9368699999999999</v>
      </c>
      <c r="O3163">
        <v>5.8581700000000003</v>
      </c>
      <c r="P3163" s="170">
        <v>2.6321000000000001E-10</v>
      </c>
      <c r="Q3163" s="170"/>
      <c r="R3163">
        <v>0</v>
      </c>
      <c r="S3163">
        <v>7.9368699999999999</v>
      </c>
      <c r="T3163">
        <v>5.8581700000000003</v>
      </c>
      <c r="U3163" s="170">
        <v>9.0377000000000006E-5</v>
      </c>
    </row>
    <row r="3164" spans="1:21" x14ac:dyDescent="0.25">
      <c r="A3164">
        <v>0</v>
      </c>
      <c r="B3164" s="170">
        <v>7.9368699999999999</v>
      </c>
      <c r="C3164" s="170">
        <v>6.0471399999999997</v>
      </c>
      <c r="D3164" s="180">
        <v>2.2225E-11</v>
      </c>
      <c r="F3164">
        <v>0</v>
      </c>
      <c r="G3164" s="170">
        <v>7.9368699999999999</v>
      </c>
      <c r="H3164">
        <v>6.0471399999999997</v>
      </c>
      <c r="I3164" s="170">
        <v>3.7860000000000002E-7</v>
      </c>
      <c r="L3164" s="170"/>
      <c r="M3164" s="183">
        <v>0</v>
      </c>
      <c r="N3164" s="111">
        <v>7.9368699999999999</v>
      </c>
      <c r="O3164">
        <v>6.0471399999999997</v>
      </c>
      <c r="P3164" s="170">
        <v>2.4196000000000001E-10</v>
      </c>
      <c r="Q3164" s="170"/>
      <c r="R3164">
        <v>0</v>
      </c>
      <c r="S3164">
        <v>7.9368699999999999</v>
      </c>
      <c r="T3164">
        <v>6.0471399999999997</v>
      </c>
      <c r="U3164" s="170">
        <v>8.5694999999999999E-5</v>
      </c>
    </row>
    <row r="3165" spans="1:21" x14ac:dyDescent="0.25">
      <c r="A3165">
        <v>0</v>
      </c>
      <c r="B3165" s="170">
        <v>7.9368699999999999</v>
      </c>
      <c r="C3165" s="170">
        <v>6.23611</v>
      </c>
      <c r="D3165" s="180">
        <v>1.7509000000000001E-11</v>
      </c>
      <c r="F3165">
        <v>0</v>
      </c>
      <c r="G3165" s="170">
        <v>7.9368699999999999</v>
      </c>
      <c r="H3165">
        <v>6.23611</v>
      </c>
      <c r="I3165" s="170">
        <v>2.9826000000000003E-7</v>
      </c>
      <c r="L3165" s="170"/>
      <c r="M3165" s="183">
        <v>0</v>
      </c>
      <c r="N3165" s="111">
        <v>7.9368699999999999</v>
      </c>
      <c r="O3165">
        <v>6.23611</v>
      </c>
      <c r="P3165" s="170">
        <v>2.2253999999999999E-10</v>
      </c>
      <c r="Q3165" s="170"/>
      <c r="R3165">
        <v>0</v>
      </c>
      <c r="S3165">
        <v>7.9368699999999999</v>
      </c>
      <c r="T3165">
        <v>6.23611</v>
      </c>
      <c r="U3165" s="170">
        <v>8.1094000000000007E-5</v>
      </c>
    </row>
    <row r="3166" spans="1:21" x14ac:dyDescent="0.25">
      <c r="A3166">
        <v>0</v>
      </c>
      <c r="B3166" s="170">
        <v>7.9368699999999999</v>
      </c>
      <c r="C3166" s="170">
        <v>6.42509</v>
      </c>
      <c r="D3166" s="180">
        <v>1.3691999999999999E-11</v>
      </c>
      <c r="F3166">
        <v>0</v>
      </c>
      <c r="G3166" s="170">
        <v>7.9368699999999999</v>
      </c>
      <c r="H3166">
        <v>6.42509</v>
      </c>
      <c r="I3166" s="170">
        <v>2.3325E-7</v>
      </c>
      <c r="L3166" s="170"/>
      <c r="M3166" s="183">
        <v>0</v>
      </c>
      <c r="N3166" s="111">
        <v>7.9368699999999999</v>
      </c>
      <c r="O3166">
        <v>6.42509</v>
      </c>
      <c r="P3166" s="170">
        <v>2.0477000000000001E-10</v>
      </c>
      <c r="Q3166" s="170"/>
      <c r="R3166">
        <v>0</v>
      </c>
      <c r="S3166">
        <v>7.9368699999999999</v>
      </c>
      <c r="T3166">
        <v>6.42509</v>
      </c>
      <c r="U3166" s="170">
        <v>7.6586000000000002E-5</v>
      </c>
    </row>
    <row r="3167" spans="1:21" x14ac:dyDescent="0.25">
      <c r="A3167">
        <v>0</v>
      </c>
      <c r="B3167" s="170">
        <v>7.9368699999999999</v>
      </c>
      <c r="C3167" s="170">
        <v>6.6140600000000003</v>
      </c>
      <c r="D3167" s="180">
        <v>1.0628999999999999E-11</v>
      </c>
      <c r="F3167">
        <v>0</v>
      </c>
      <c r="G3167" s="170">
        <v>7.9368699999999999</v>
      </c>
      <c r="H3167">
        <v>6.6140600000000003</v>
      </c>
      <c r="I3167" s="170">
        <v>1.8106999999999999E-7</v>
      </c>
      <c r="L3167" s="170"/>
      <c r="M3167" s="183">
        <v>0</v>
      </c>
      <c r="N3167" s="111">
        <v>7.9368699999999999</v>
      </c>
      <c r="O3167">
        <v>6.6140600000000003</v>
      </c>
      <c r="P3167" s="170">
        <v>1.8849000000000001E-10</v>
      </c>
      <c r="Q3167" s="170"/>
      <c r="R3167">
        <v>0</v>
      </c>
      <c r="S3167">
        <v>7.9368699999999999</v>
      </c>
      <c r="T3167">
        <v>6.6140600000000003</v>
      </c>
      <c r="U3167" s="170">
        <v>7.2185000000000001E-5</v>
      </c>
    </row>
    <row r="3168" spans="1:21" x14ac:dyDescent="0.25">
      <c r="A3168">
        <v>0</v>
      </c>
      <c r="B3168" s="170">
        <v>7.9368699999999999</v>
      </c>
      <c r="C3168" s="170">
        <v>6.8030299999999997</v>
      </c>
      <c r="D3168" s="180">
        <v>8.1913000000000004E-12</v>
      </c>
      <c r="F3168">
        <v>0</v>
      </c>
      <c r="G3168" s="170">
        <v>7.9368699999999999</v>
      </c>
      <c r="H3168">
        <v>6.8030299999999997</v>
      </c>
      <c r="I3168" s="170">
        <v>1.3953999999999999E-7</v>
      </c>
      <c r="L3168" s="170"/>
      <c r="M3168" s="183">
        <v>0</v>
      </c>
      <c r="N3168" s="111">
        <v>7.9368699999999999</v>
      </c>
      <c r="O3168">
        <v>6.8030299999999997</v>
      </c>
      <c r="P3168" s="170">
        <v>1.7355000000000001E-10</v>
      </c>
      <c r="Q3168" s="170"/>
      <c r="R3168">
        <v>0</v>
      </c>
      <c r="S3168">
        <v>7.9368699999999999</v>
      </c>
      <c r="T3168">
        <v>6.8030299999999997</v>
      </c>
      <c r="U3168" s="170">
        <v>6.7899999999999997E-5</v>
      </c>
    </row>
    <row r="3169" spans="1:21" x14ac:dyDescent="0.25">
      <c r="A3169">
        <v>0</v>
      </c>
      <c r="B3169" s="170">
        <v>7.9368699999999999</v>
      </c>
      <c r="C3169" s="170">
        <v>6.9920099999999996</v>
      </c>
      <c r="D3169" s="180">
        <v>6.2662999999999997E-12</v>
      </c>
      <c r="F3169">
        <v>0</v>
      </c>
      <c r="G3169" s="170">
        <v>7.9368699999999999</v>
      </c>
      <c r="H3169">
        <v>6.9920099999999996</v>
      </c>
      <c r="I3169" s="170">
        <v>1.0675E-7</v>
      </c>
      <c r="L3169" s="170"/>
      <c r="M3169" s="183">
        <v>0</v>
      </c>
      <c r="N3169" s="111">
        <v>7.9368699999999999</v>
      </c>
      <c r="O3169">
        <v>6.9920099999999996</v>
      </c>
      <c r="P3169" s="170">
        <v>1.5982E-10</v>
      </c>
      <c r="Q3169" s="170"/>
      <c r="R3169">
        <v>0</v>
      </c>
      <c r="S3169">
        <v>7.9368699999999999</v>
      </c>
      <c r="T3169">
        <v>6.9920099999999996</v>
      </c>
      <c r="U3169" s="170">
        <v>6.3743000000000003E-5</v>
      </c>
    </row>
    <row r="3170" spans="1:21" x14ac:dyDescent="0.25">
      <c r="A3170">
        <v>0</v>
      </c>
      <c r="B3170" s="170">
        <v>7.9368699999999999</v>
      </c>
      <c r="C3170" s="170">
        <v>7.1809799999999999</v>
      </c>
      <c r="D3170" s="180">
        <v>4.7586000000000003E-12</v>
      </c>
      <c r="F3170">
        <v>0</v>
      </c>
      <c r="G3170" s="170">
        <v>7.9368699999999999</v>
      </c>
      <c r="H3170">
        <v>7.1809799999999999</v>
      </c>
      <c r="I3170" s="170">
        <v>8.1065000000000005E-8</v>
      </c>
      <c r="L3170" s="170"/>
      <c r="M3170" s="183">
        <v>0</v>
      </c>
      <c r="N3170" s="111">
        <v>7.9368699999999999</v>
      </c>
      <c r="O3170">
        <v>7.1809799999999999</v>
      </c>
      <c r="P3170" s="170">
        <v>1.4718E-10</v>
      </c>
      <c r="Q3170" s="170"/>
      <c r="R3170">
        <v>0</v>
      </c>
      <c r="S3170">
        <v>7.9368699999999999</v>
      </c>
      <c r="T3170">
        <v>7.1809799999999999</v>
      </c>
      <c r="U3170" s="170">
        <v>5.9722000000000002E-5</v>
      </c>
    </row>
    <row r="3171" spans="1:21" x14ac:dyDescent="0.25">
      <c r="A3171">
        <v>0</v>
      </c>
      <c r="B3171" s="170">
        <v>7.9368699999999999</v>
      </c>
      <c r="C3171" s="170">
        <v>7.3699500000000002</v>
      </c>
      <c r="D3171" s="180">
        <v>3.5872999999999999E-12</v>
      </c>
      <c r="F3171">
        <v>0</v>
      </c>
      <c r="G3171" s="170">
        <v>7.9368699999999999</v>
      </c>
      <c r="H3171">
        <v>7.3699500000000002</v>
      </c>
      <c r="I3171" s="170">
        <v>6.1109999999999996E-8</v>
      </c>
      <c r="L3171" s="170"/>
      <c r="M3171" s="183">
        <v>0</v>
      </c>
      <c r="N3171" s="111">
        <v>7.9368699999999999</v>
      </c>
      <c r="O3171">
        <v>7.3699500000000002</v>
      </c>
      <c r="P3171" s="170">
        <v>1.3551999999999999E-10</v>
      </c>
      <c r="Q3171" s="170"/>
      <c r="R3171">
        <v>0</v>
      </c>
      <c r="S3171">
        <v>7.9368699999999999</v>
      </c>
      <c r="T3171">
        <v>7.3699500000000002</v>
      </c>
      <c r="U3171" s="170">
        <v>5.5844000000000003E-5</v>
      </c>
    </row>
    <row r="3172" spans="1:21" x14ac:dyDescent="0.25">
      <c r="A3172">
        <v>0</v>
      </c>
      <c r="B3172" s="170">
        <v>7.9368699999999999</v>
      </c>
      <c r="C3172" s="170">
        <v>7.5589199999999996</v>
      </c>
      <c r="D3172" s="180">
        <v>2.6845000000000001E-12</v>
      </c>
      <c r="F3172">
        <v>0</v>
      </c>
      <c r="G3172" s="170">
        <v>7.9368699999999999</v>
      </c>
      <c r="H3172">
        <v>7.5589199999999996</v>
      </c>
      <c r="I3172" s="170">
        <v>4.5731000000000001E-8</v>
      </c>
      <c r="L3172" s="170"/>
      <c r="M3172" s="183">
        <v>0</v>
      </c>
      <c r="N3172" s="111">
        <v>7.9368699999999999</v>
      </c>
      <c r="O3172">
        <v>7.5589199999999996</v>
      </c>
      <c r="P3172" s="170">
        <v>1.2475000000000001E-10</v>
      </c>
      <c r="Q3172" s="170"/>
      <c r="R3172">
        <v>0</v>
      </c>
      <c r="S3172">
        <v>7.9368699999999999</v>
      </c>
      <c r="T3172">
        <v>7.5589199999999996</v>
      </c>
      <c r="U3172" s="170">
        <v>5.2114999999999998E-5</v>
      </c>
    </row>
    <row r="3173" spans="1:21" x14ac:dyDescent="0.25">
      <c r="A3173">
        <v>0</v>
      </c>
      <c r="B3173" s="170">
        <v>7.9368699999999999</v>
      </c>
      <c r="C3173" s="170">
        <v>7.7478999999999996</v>
      </c>
      <c r="D3173" s="180">
        <v>1.9942000000000001E-12</v>
      </c>
      <c r="F3173">
        <v>0</v>
      </c>
      <c r="G3173" s="170">
        <v>7.9368699999999999</v>
      </c>
      <c r="H3173">
        <v>7.7478999999999996</v>
      </c>
      <c r="I3173" s="170">
        <v>3.3972000000000001E-8</v>
      </c>
      <c r="L3173" s="170"/>
      <c r="M3173" s="183">
        <v>0</v>
      </c>
      <c r="N3173" s="111">
        <v>7.9368699999999999</v>
      </c>
      <c r="O3173">
        <v>7.7478999999999996</v>
      </c>
      <c r="P3173" s="170">
        <v>1.1479E-10</v>
      </c>
      <c r="Q3173" s="170"/>
      <c r="R3173">
        <v>0</v>
      </c>
      <c r="S3173">
        <v>7.9368699999999999</v>
      </c>
      <c r="T3173">
        <v>7.7478999999999996</v>
      </c>
      <c r="U3173" s="170">
        <v>4.8538999999999997E-5</v>
      </c>
    </row>
    <row r="3174" spans="1:21" x14ac:dyDescent="0.25">
      <c r="A3174">
        <v>0</v>
      </c>
      <c r="B3174" s="170">
        <v>7.9368699999999999</v>
      </c>
      <c r="C3174" s="170">
        <v>7.9368699999999999</v>
      </c>
      <c r="D3174" s="180">
        <v>1.4706E-12</v>
      </c>
      <c r="F3174">
        <v>0</v>
      </c>
      <c r="G3174" s="170">
        <v>7.9368699999999999</v>
      </c>
      <c r="H3174">
        <v>7.9368699999999999</v>
      </c>
      <c r="I3174" s="170">
        <v>2.5052000000000002E-8</v>
      </c>
      <c r="L3174" s="170"/>
      <c r="M3174" s="183">
        <v>0</v>
      </c>
      <c r="N3174" s="111">
        <v>7.9368699999999999</v>
      </c>
      <c r="O3174">
        <v>7.9368699999999999</v>
      </c>
      <c r="P3174" s="170">
        <v>1.0556E-10</v>
      </c>
      <c r="Q3174" s="170"/>
      <c r="R3174">
        <v>0</v>
      </c>
      <c r="S3174">
        <v>7.9368699999999999</v>
      </c>
      <c r="T3174">
        <v>7.9368699999999999</v>
      </c>
      <c r="U3174" s="170">
        <v>4.5120999999999997E-5</v>
      </c>
    </row>
    <row r="3175" spans="1:21" x14ac:dyDescent="0.25">
      <c r="A3175">
        <v>0</v>
      </c>
      <c r="B3175" s="170">
        <v>7.9368699999999999</v>
      </c>
      <c r="C3175" s="170">
        <v>8.1258400000000002</v>
      </c>
      <c r="D3175" s="180">
        <v>1.0766000000000001E-12</v>
      </c>
      <c r="F3175">
        <v>0</v>
      </c>
      <c r="G3175" s="170">
        <v>7.9368699999999999</v>
      </c>
      <c r="H3175">
        <v>8.1258400000000002</v>
      </c>
      <c r="I3175" s="170">
        <v>1.8339E-8</v>
      </c>
      <c r="L3175" s="170"/>
      <c r="M3175" s="183">
        <v>0</v>
      </c>
      <c r="N3175" s="111">
        <v>7.9368699999999999</v>
      </c>
      <c r="O3175">
        <v>8.1258400000000002</v>
      </c>
      <c r="P3175" s="170">
        <v>9.7015999999999996E-11</v>
      </c>
      <c r="Q3175" s="170"/>
      <c r="R3175">
        <v>0</v>
      </c>
      <c r="S3175">
        <v>7.9368699999999999</v>
      </c>
      <c r="T3175">
        <v>8.1258400000000002</v>
      </c>
      <c r="U3175" s="170">
        <v>4.1860999999999998E-5</v>
      </c>
    </row>
    <row r="3176" spans="1:21" x14ac:dyDescent="0.25">
      <c r="A3176">
        <v>0</v>
      </c>
      <c r="B3176" s="170">
        <v>7.9368699999999999</v>
      </c>
      <c r="C3176" s="170">
        <v>8.3148199999999992</v>
      </c>
      <c r="D3176" s="180">
        <v>7.8231000000000003E-13</v>
      </c>
      <c r="F3176">
        <v>0</v>
      </c>
      <c r="G3176" s="170">
        <v>7.9368699999999999</v>
      </c>
      <c r="H3176">
        <v>8.3148199999999992</v>
      </c>
      <c r="I3176" s="170">
        <v>1.3327000000000001E-8</v>
      </c>
      <c r="L3176" s="170"/>
      <c r="M3176" s="183">
        <v>0</v>
      </c>
      <c r="N3176" s="111">
        <v>7.9368699999999999</v>
      </c>
      <c r="O3176">
        <v>8.3148199999999992</v>
      </c>
      <c r="P3176" s="170">
        <v>8.9089000000000004E-11</v>
      </c>
      <c r="Q3176" s="170"/>
      <c r="R3176">
        <v>0</v>
      </c>
      <c r="S3176">
        <v>7.9368699999999999</v>
      </c>
      <c r="T3176">
        <v>8.3148199999999992</v>
      </c>
      <c r="U3176" s="170">
        <v>3.8761999999999999E-5</v>
      </c>
    </row>
    <row r="3177" spans="1:21" x14ac:dyDescent="0.25">
      <c r="A3177">
        <v>0</v>
      </c>
      <c r="B3177" s="170">
        <v>7.9368699999999999</v>
      </c>
      <c r="C3177" s="170">
        <v>8.5037900000000004</v>
      </c>
      <c r="D3177" s="180">
        <v>5.6434E-13</v>
      </c>
      <c r="F3177">
        <v>0</v>
      </c>
      <c r="G3177" s="170">
        <v>7.9368699999999999</v>
      </c>
      <c r="H3177">
        <v>8.5037900000000004</v>
      </c>
      <c r="I3177" s="170">
        <v>9.6136999999999996E-9</v>
      </c>
      <c r="L3177" s="170"/>
      <c r="M3177" s="183">
        <v>0</v>
      </c>
      <c r="N3177" s="111">
        <v>7.9368699999999999</v>
      </c>
      <c r="O3177">
        <v>8.5037900000000004</v>
      </c>
      <c r="P3177" s="170">
        <v>8.1735000000000003E-11</v>
      </c>
      <c r="Q3177" s="170"/>
      <c r="R3177">
        <v>0</v>
      </c>
      <c r="S3177">
        <v>7.9368699999999999</v>
      </c>
      <c r="T3177">
        <v>8.5037900000000004</v>
      </c>
      <c r="U3177" s="170">
        <v>3.5822999999999999E-5</v>
      </c>
    </row>
    <row r="3178" spans="1:21" x14ac:dyDescent="0.25">
      <c r="A3178">
        <v>0</v>
      </c>
      <c r="B3178" s="170">
        <v>7.9368699999999999</v>
      </c>
      <c r="C3178" s="170">
        <v>8.6927599999999998</v>
      </c>
      <c r="D3178" s="180">
        <v>4.0413000000000002E-13</v>
      </c>
      <c r="F3178">
        <v>0</v>
      </c>
      <c r="G3178" s="170">
        <v>7.9368699999999999</v>
      </c>
      <c r="H3178">
        <v>8.6927599999999998</v>
      </c>
      <c r="I3178" s="170">
        <v>6.8843999999999999E-9</v>
      </c>
      <c r="L3178" s="170"/>
      <c r="M3178" s="183">
        <v>0</v>
      </c>
      <c r="N3178" s="111">
        <v>7.9368699999999999</v>
      </c>
      <c r="O3178">
        <v>8.6927599999999998</v>
      </c>
      <c r="P3178" s="170">
        <v>7.4911999999999994E-11</v>
      </c>
      <c r="Q3178" s="170"/>
      <c r="R3178">
        <v>0</v>
      </c>
      <c r="S3178">
        <v>7.9368699999999999</v>
      </c>
      <c r="T3178">
        <v>8.6927599999999998</v>
      </c>
      <c r="U3178" s="170">
        <v>3.3043000000000002E-5</v>
      </c>
    </row>
    <row r="3179" spans="1:21" x14ac:dyDescent="0.25">
      <c r="A3179">
        <v>0</v>
      </c>
      <c r="B3179" s="170">
        <v>7.9368699999999999</v>
      </c>
      <c r="C3179" s="170">
        <v>8.8817400000000006</v>
      </c>
      <c r="D3179" s="180">
        <v>2.8728000000000001E-13</v>
      </c>
      <c r="F3179">
        <v>0</v>
      </c>
      <c r="G3179" s="170">
        <v>7.9368699999999999</v>
      </c>
      <c r="H3179">
        <v>8.8817400000000006</v>
      </c>
      <c r="I3179" s="170">
        <v>4.8939000000000002E-9</v>
      </c>
      <c r="L3179" s="170"/>
      <c r="M3179" s="183">
        <v>0</v>
      </c>
      <c r="N3179" s="111">
        <v>7.9368699999999999</v>
      </c>
      <c r="O3179">
        <v>8.8817400000000006</v>
      </c>
      <c r="P3179" s="170">
        <v>6.8582999999999997E-11</v>
      </c>
      <c r="Q3179" s="170"/>
      <c r="R3179">
        <v>0</v>
      </c>
      <c r="S3179">
        <v>7.9368699999999999</v>
      </c>
      <c r="T3179">
        <v>8.8817400000000006</v>
      </c>
      <c r="U3179" s="170">
        <v>3.0420999999999999E-5</v>
      </c>
    </row>
    <row r="3180" spans="1:21" x14ac:dyDescent="0.25">
      <c r="A3180">
        <v>0</v>
      </c>
      <c r="B3180" s="170">
        <v>7.9368699999999999</v>
      </c>
      <c r="C3180" s="170">
        <v>9.0707100000000001</v>
      </c>
      <c r="D3180" s="180">
        <v>2.0271999999999999E-13</v>
      </c>
      <c r="F3180">
        <v>0</v>
      </c>
      <c r="G3180" s="170">
        <v>7.9368699999999999</v>
      </c>
      <c r="H3180">
        <v>9.0707100000000001</v>
      </c>
      <c r="I3180" s="170">
        <v>3.4534000000000001E-9</v>
      </c>
      <c r="L3180" s="170"/>
      <c r="M3180" s="183">
        <v>0</v>
      </c>
      <c r="N3180" s="111">
        <v>7.9368699999999999</v>
      </c>
      <c r="O3180">
        <v>9.0707100000000001</v>
      </c>
      <c r="P3180" s="170">
        <v>6.2712999999999996E-11</v>
      </c>
      <c r="Q3180" s="170"/>
      <c r="R3180">
        <v>0</v>
      </c>
      <c r="S3180">
        <v>7.9368699999999999</v>
      </c>
      <c r="T3180">
        <v>9.0707100000000001</v>
      </c>
      <c r="U3180" s="170">
        <v>2.7954E-5</v>
      </c>
    </row>
    <row r="3181" spans="1:21" x14ac:dyDescent="0.25">
      <c r="A3181">
        <v>0</v>
      </c>
      <c r="B3181" s="170">
        <v>7.9368699999999999</v>
      </c>
      <c r="C3181" s="170">
        <v>9.2596799999999995</v>
      </c>
      <c r="D3181" s="180">
        <v>1.4200999999999999E-13</v>
      </c>
      <c r="F3181">
        <v>0</v>
      </c>
      <c r="G3181" s="170">
        <v>7.9368699999999999</v>
      </c>
      <c r="H3181">
        <v>9.2596799999999995</v>
      </c>
      <c r="I3181" s="170">
        <v>2.4191000000000001E-9</v>
      </c>
      <c r="L3181" s="170"/>
      <c r="M3181" s="183">
        <v>0</v>
      </c>
      <c r="N3181" s="111">
        <v>7.9368699999999999</v>
      </c>
      <c r="O3181">
        <v>9.2596799999999995</v>
      </c>
      <c r="P3181" s="170">
        <v>5.7273E-11</v>
      </c>
      <c r="Q3181" s="170"/>
      <c r="R3181">
        <v>0</v>
      </c>
      <c r="S3181">
        <v>7.9368699999999999</v>
      </c>
      <c r="T3181">
        <v>9.2596799999999995</v>
      </c>
      <c r="U3181" s="170">
        <v>2.5638000000000001E-5</v>
      </c>
    </row>
    <row r="3182" spans="1:21" x14ac:dyDescent="0.25">
      <c r="A3182">
        <v>0</v>
      </c>
      <c r="B3182" s="170">
        <v>8.1258400000000002</v>
      </c>
      <c r="C3182" s="170">
        <v>-1.8897299999999999</v>
      </c>
      <c r="D3182" s="180">
        <v>4.8494999999999996E-10</v>
      </c>
      <c r="F3182">
        <v>0</v>
      </c>
      <c r="G3182" s="170">
        <v>8.1258400000000002</v>
      </c>
      <c r="H3182">
        <v>-1.8897299999999999</v>
      </c>
      <c r="I3182" s="170">
        <v>8.2276999999999992E-6</v>
      </c>
      <c r="L3182" s="170"/>
      <c r="M3182" s="183">
        <v>0</v>
      </c>
      <c r="N3182" s="111">
        <v>8.1258400000000002</v>
      </c>
      <c r="O3182">
        <v>-1.8897299999999999</v>
      </c>
      <c r="P3182" s="170">
        <v>1.0848E-9</v>
      </c>
      <c r="Q3182" s="170"/>
      <c r="R3182">
        <v>0</v>
      </c>
      <c r="S3182">
        <v>8.1258400000000002</v>
      </c>
      <c r="T3182">
        <v>-1.8897299999999999</v>
      </c>
      <c r="U3182" s="170">
        <v>1.6728000000000001E-4</v>
      </c>
    </row>
    <row r="3183" spans="1:21" x14ac:dyDescent="0.25">
      <c r="A3183">
        <v>0</v>
      </c>
      <c r="B3183" s="170">
        <v>8.1258400000000002</v>
      </c>
      <c r="C3183" s="170">
        <v>-1.70075</v>
      </c>
      <c r="D3183" s="180">
        <v>5.2020000000000002E-10</v>
      </c>
      <c r="F3183">
        <v>0</v>
      </c>
      <c r="G3183" s="170">
        <v>8.1258400000000002</v>
      </c>
      <c r="H3183">
        <v>-1.70075</v>
      </c>
      <c r="I3183" s="170">
        <v>8.8218000000000008E-6</v>
      </c>
      <c r="L3183" s="170"/>
      <c r="M3183" s="183">
        <v>0</v>
      </c>
      <c r="N3183" s="111">
        <v>8.1258400000000002</v>
      </c>
      <c r="O3183">
        <v>-1.70075</v>
      </c>
      <c r="P3183" s="170">
        <v>1.1356999999999999E-9</v>
      </c>
      <c r="Q3183" s="170"/>
      <c r="R3183">
        <v>0</v>
      </c>
      <c r="S3183">
        <v>8.1258400000000002</v>
      </c>
      <c r="T3183">
        <v>-1.70075</v>
      </c>
      <c r="U3183" s="170">
        <v>1.6958000000000001E-4</v>
      </c>
    </row>
    <row r="3184" spans="1:21" x14ac:dyDescent="0.25">
      <c r="A3184">
        <v>0</v>
      </c>
      <c r="B3184" s="170">
        <v>8.1258400000000002</v>
      </c>
      <c r="C3184" s="170">
        <v>-1.5117799999999999</v>
      </c>
      <c r="D3184" s="180">
        <v>5.5393999999999995E-10</v>
      </c>
      <c r="F3184">
        <v>0</v>
      </c>
      <c r="G3184" s="170">
        <v>8.1258400000000002</v>
      </c>
      <c r="H3184">
        <v>-1.5117799999999999</v>
      </c>
      <c r="I3184" s="170">
        <v>9.3896000000000007E-6</v>
      </c>
      <c r="L3184" s="170"/>
      <c r="M3184" s="183">
        <v>0</v>
      </c>
      <c r="N3184" s="111">
        <v>8.1258400000000002</v>
      </c>
      <c r="O3184">
        <v>-1.5117799999999999</v>
      </c>
      <c r="P3184" s="170">
        <v>1.1839E-9</v>
      </c>
      <c r="Q3184" s="170"/>
      <c r="R3184">
        <v>0</v>
      </c>
      <c r="S3184">
        <v>8.1258400000000002</v>
      </c>
      <c r="T3184">
        <v>-1.5117799999999999</v>
      </c>
      <c r="U3184" s="170">
        <v>1.7165999999999999E-4</v>
      </c>
    </row>
    <row r="3185" spans="1:21" x14ac:dyDescent="0.25">
      <c r="A3185">
        <v>0</v>
      </c>
      <c r="B3185" s="170">
        <v>8.1258400000000002</v>
      </c>
      <c r="C3185" s="170">
        <v>-1.32281</v>
      </c>
      <c r="D3185" s="180">
        <v>5.8554000000000003E-10</v>
      </c>
      <c r="F3185">
        <v>0</v>
      </c>
      <c r="G3185" s="170">
        <v>8.1258400000000002</v>
      </c>
      <c r="H3185">
        <v>-1.32281</v>
      </c>
      <c r="I3185" s="170">
        <v>9.9209000000000002E-6</v>
      </c>
      <c r="L3185" s="170"/>
      <c r="M3185" s="183">
        <v>0</v>
      </c>
      <c r="N3185" s="111">
        <v>8.1258400000000002</v>
      </c>
      <c r="O3185">
        <v>-1.32281</v>
      </c>
      <c r="P3185" s="170">
        <v>1.2285E-9</v>
      </c>
      <c r="Q3185" s="170"/>
      <c r="R3185">
        <v>0</v>
      </c>
      <c r="S3185">
        <v>8.1258400000000002</v>
      </c>
      <c r="T3185">
        <v>-1.32281</v>
      </c>
      <c r="U3185" s="170">
        <v>1.7349999999999999E-4</v>
      </c>
    </row>
    <row r="3186" spans="1:21" x14ac:dyDescent="0.25">
      <c r="A3186">
        <v>0</v>
      </c>
      <c r="B3186" s="170">
        <v>8.1258400000000002</v>
      </c>
      <c r="C3186" s="170">
        <v>-1.1338299999999999</v>
      </c>
      <c r="D3186" s="180">
        <v>6.1439999999999997E-10</v>
      </c>
      <c r="F3186">
        <v>0</v>
      </c>
      <c r="G3186" s="170">
        <v>8.1258400000000002</v>
      </c>
      <c r="H3186">
        <v>-1.1338299999999999</v>
      </c>
      <c r="I3186" s="170">
        <v>1.0406E-5</v>
      </c>
      <c r="L3186" s="170"/>
      <c r="M3186" s="183">
        <v>0</v>
      </c>
      <c r="N3186" s="111">
        <v>8.1258400000000002</v>
      </c>
      <c r="O3186">
        <v>-1.1338299999999999</v>
      </c>
      <c r="P3186" s="170">
        <v>1.2690000000000001E-9</v>
      </c>
      <c r="Q3186" s="170"/>
      <c r="R3186">
        <v>0</v>
      </c>
      <c r="S3186">
        <v>8.1258400000000002</v>
      </c>
      <c r="T3186">
        <v>-1.1338299999999999</v>
      </c>
      <c r="U3186" s="170">
        <v>1.751E-4</v>
      </c>
    </row>
    <row r="3187" spans="1:21" x14ac:dyDescent="0.25">
      <c r="A3187">
        <v>0</v>
      </c>
      <c r="B3187" s="170">
        <v>8.1258400000000002</v>
      </c>
      <c r="C3187" s="170">
        <v>-0.94486000000000003</v>
      </c>
      <c r="D3187" s="180">
        <v>6.3993999999999996E-10</v>
      </c>
      <c r="F3187">
        <v>0</v>
      </c>
      <c r="G3187" s="170">
        <v>8.1258400000000002</v>
      </c>
      <c r="H3187">
        <v>-0.94486000000000003</v>
      </c>
      <c r="I3187" s="170">
        <v>1.0834E-5</v>
      </c>
      <c r="L3187" s="170"/>
      <c r="M3187" s="183">
        <v>0</v>
      </c>
      <c r="N3187" s="111">
        <v>8.1258400000000002</v>
      </c>
      <c r="O3187">
        <v>-0.94486000000000003</v>
      </c>
      <c r="P3187" s="170">
        <v>1.3045E-9</v>
      </c>
      <c r="Q3187" s="170"/>
      <c r="R3187">
        <v>0</v>
      </c>
      <c r="S3187">
        <v>8.1258400000000002</v>
      </c>
      <c r="T3187">
        <v>-0.94486000000000003</v>
      </c>
      <c r="U3187" s="170">
        <v>1.7646E-4</v>
      </c>
    </row>
    <row r="3188" spans="1:21" x14ac:dyDescent="0.25">
      <c r="A3188">
        <v>0</v>
      </c>
      <c r="B3188" s="170">
        <v>8.1258400000000002</v>
      </c>
      <c r="C3188" s="170">
        <v>-0.75588999999999995</v>
      </c>
      <c r="D3188" s="180">
        <v>6.6164E-10</v>
      </c>
      <c r="F3188">
        <v>0</v>
      </c>
      <c r="G3188" s="170">
        <v>8.1258400000000002</v>
      </c>
      <c r="H3188">
        <v>-0.75588999999999995</v>
      </c>
      <c r="I3188" s="170">
        <v>1.1198E-5</v>
      </c>
      <c r="L3188" s="170"/>
      <c r="M3188" s="183">
        <v>0</v>
      </c>
      <c r="N3188" s="111">
        <v>8.1258400000000002</v>
      </c>
      <c r="O3188">
        <v>-0.75588999999999995</v>
      </c>
      <c r="P3188" s="170">
        <v>1.3345000000000001E-9</v>
      </c>
      <c r="Q3188" s="170"/>
      <c r="R3188">
        <v>0</v>
      </c>
      <c r="S3188">
        <v>8.1258400000000002</v>
      </c>
      <c r="T3188">
        <v>-0.75588999999999995</v>
      </c>
      <c r="U3188" s="170">
        <v>1.7757E-4</v>
      </c>
    </row>
    <row r="3189" spans="1:21" x14ac:dyDescent="0.25">
      <c r="A3189">
        <v>0</v>
      </c>
      <c r="B3189" s="170">
        <v>8.1258400000000002</v>
      </c>
      <c r="C3189" s="170">
        <v>-0.56691999999999998</v>
      </c>
      <c r="D3189" s="180">
        <v>6.7902999999999998E-10</v>
      </c>
      <c r="F3189">
        <v>0</v>
      </c>
      <c r="G3189" s="170">
        <v>8.1258400000000002</v>
      </c>
      <c r="H3189">
        <v>-0.56691999999999998</v>
      </c>
      <c r="I3189" s="170">
        <v>1.1489E-5</v>
      </c>
      <c r="L3189" s="170"/>
      <c r="M3189" s="183">
        <v>0</v>
      </c>
      <c r="N3189" s="111">
        <v>8.1258400000000002</v>
      </c>
      <c r="O3189">
        <v>-0.56691999999999998</v>
      </c>
      <c r="P3189" s="170">
        <v>1.3585E-9</v>
      </c>
      <c r="Q3189" s="170"/>
      <c r="R3189">
        <v>0</v>
      </c>
      <c r="S3189">
        <v>8.1258400000000002</v>
      </c>
      <c r="T3189">
        <v>-0.56691999999999998</v>
      </c>
      <c r="U3189" s="170">
        <v>1.7844000000000001E-4</v>
      </c>
    </row>
    <row r="3190" spans="1:21" x14ac:dyDescent="0.25">
      <c r="A3190">
        <v>0</v>
      </c>
      <c r="B3190" s="170">
        <v>8.1258400000000002</v>
      </c>
      <c r="C3190" s="170">
        <v>-0.37794</v>
      </c>
      <c r="D3190" s="180">
        <v>6.9174000000000003E-10</v>
      </c>
      <c r="F3190">
        <v>0</v>
      </c>
      <c r="G3190" s="170">
        <v>8.1258400000000002</v>
      </c>
      <c r="H3190">
        <v>-0.37794</v>
      </c>
      <c r="I3190" s="170">
        <v>1.1702000000000001E-5</v>
      </c>
      <c r="L3190" s="170"/>
      <c r="M3190" s="183">
        <v>0</v>
      </c>
      <c r="N3190" s="111">
        <v>8.1258400000000002</v>
      </c>
      <c r="O3190">
        <v>-0.37794</v>
      </c>
      <c r="P3190" s="170">
        <v>1.3759E-9</v>
      </c>
      <c r="Q3190" s="170"/>
      <c r="R3190">
        <v>0</v>
      </c>
      <c r="S3190">
        <v>8.1258400000000002</v>
      </c>
      <c r="T3190">
        <v>-0.37794</v>
      </c>
      <c r="U3190" s="170">
        <v>1.7907E-4</v>
      </c>
    </row>
    <row r="3191" spans="1:21" x14ac:dyDescent="0.25">
      <c r="A3191">
        <v>0</v>
      </c>
      <c r="B3191" s="170">
        <v>8.1258400000000002</v>
      </c>
      <c r="C3191" s="170">
        <v>-0.18897</v>
      </c>
      <c r="D3191" s="180">
        <v>6.9948000000000005E-10</v>
      </c>
      <c r="F3191">
        <v>0</v>
      </c>
      <c r="G3191" s="170">
        <v>8.1258400000000002</v>
      </c>
      <c r="H3191">
        <v>-0.18897</v>
      </c>
      <c r="I3191" s="170">
        <v>1.1831000000000001E-5</v>
      </c>
      <c r="L3191" s="170"/>
      <c r="M3191" s="183">
        <v>0</v>
      </c>
      <c r="N3191" s="111">
        <v>8.1258400000000002</v>
      </c>
      <c r="O3191">
        <v>-0.18897</v>
      </c>
      <c r="P3191" s="170">
        <v>1.3864999999999999E-9</v>
      </c>
      <c r="Q3191" s="170"/>
      <c r="R3191">
        <v>0</v>
      </c>
      <c r="S3191">
        <v>8.1258400000000002</v>
      </c>
      <c r="T3191">
        <v>-0.18897</v>
      </c>
      <c r="U3191" s="170">
        <v>1.7944E-4</v>
      </c>
    </row>
    <row r="3192" spans="1:21" x14ac:dyDescent="0.25">
      <c r="A3192">
        <v>0</v>
      </c>
      <c r="B3192" s="170">
        <v>8.1258400000000002</v>
      </c>
      <c r="C3192" s="170">
        <v>0</v>
      </c>
      <c r="D3192" s="180">
        <v>7.0208000000000002E-10</v>
      </c>
      <c r="F3192">
        <v>0</v>
      </c>
      <c r="G3192" s="170">
        <v>8.1258400000000002</v>
      </c>
      <c r="H3192">
        <v>0</v>
      </c>
      <c r="I3192" s="170">
        <v>1.1875000000000001E-5</v>
      </c>
      <c r="L3192" s="170"/>
      <c r="M3192" s="183">
        <v>0</v>
      </c>
      <c r="N3192" s="111">
        <v>8.1258400000000002</v>
      </c>
      <c r="O3192">
        <v>0</v>
      </c>
      <c r="P3192" s="170">
        <v>1.3901E-9</v>
      </c>
      <c r="Q3192" s="170"/>
      <c r="R3192">
        <v>0</v>
      </c>
      <c r="S3192">
        <v>8.1258400000000002</v>
      </c>
      <c r="T3192">
        <v>0</v>
      </c>
      <c r="U3192" s="170">
        <v>1.7956E-4</v>
      </c>
    </row>
    <row r="3193" spans="1:21" x14ac:dyDescent="0.25">
      <c r="A3193">
        <v>0</v>
      </c>
      <c r="B3193" s="170">
        <v>8.1258400000000002</v>
      </c>
      <c r="C3193" s="170">
        <v>0.18898000000000001</v>
      </c>
      <c r="D3193" s="180">
        <v>6.9948000000000005E-10</v>
      </c>
      <c r="F3193">
        <v>0</v>
      </c>
      <c r="G3193" s="170">
        <v>8.1258400000000002</v>
      </c>
      <c r="H3193">
        <v>0.18898000000000001</v>
      </c>
      <c r="I3193" s="170">
        <v>1.1831000000000001E-5</v>
      </c>
      <c r="L3193" s="170"/>
      <c r="M3193" s="183">
        <v>0</v>
      </c>
      <c r="N3193" s="111">
        <v>8.1258400000000002</v>
      </c>
      <c r="O3193">
        <v>0.18898000000000001</v>
      </c>
      <c r="P3193" s="170">
        <v>1.3864999999999999E-9</v>
      </c>
      <c r="Q3193" s="170"/>
      <c r="R3193">
        <v>0</v>
      </c>
      <c r="S3193">
        <v>8.1258400000000002</v>
      </c>
      <c r="T3193">
        <v>0.18898000000000001</v>
      </c>
      <c r="U3193" s="170">
        <v>1.7944E-4</v>
      </c>
    </row>
    <row r="3194" spans="1:21" x14ac:dyDescent="0.25">
      <c r="A3194">
        <v>0</v>
      </c>
      <c r="B3194" s="170">
        <v>8.1258400000000002</v>
      </c>
      <c r="C3194" s="170">
        <v>0.37795000000000001</v>
      </c>
      <c r="D3194" s="180">
        <v>6.9174000000000003E-10</v>
      </c>
      <c r="F3194">
        <v>0</v>
      </c>
      <c r="G3194" s="170">
        <v>8.1258400000000002</v>
      </c>
      <c r="H3194">
        <v>0.37795000000000001</v>
      </c>
      <c r="I3194" s="170">
        <v>1.1702000000000001E-5</v>
      </c>
      <c r="L3194" s="170"/>
      <c r="M3194" s="183">
        <v>0</v>
      </c>
      <c r="N3194" s="111">
        <v>8.1258400000000002</v>
      </c>
      <c r="O3194">
        <v>0.37795000000000001</v>
      </c>
      <c r="P3194" s="170">
        <v>1.3759E-9</v>
      </c>
      <c r="Q3194" s="170"/>
      <c r="R3194">
        <v>0</v>
      </c>
      <c r="S3194">
        <v>8.1258400000000002</v>
      </c>
      <c r="T3194">
        <v>0.37795000000000001</v>
      </c>
      <c r="U3194" s="170">
        <v>1.7907E-4</v>
      </c>
    </row>
    <row r="3195" spans="1:21" x14ac:dyDescent="0.25">
      <c r="A3195">
        <v>0</v>
      </c>
      <c r="B3195" s="170">
        <v>8.1258400000000002</v>
      </c>
      <c r="C3195" s="170">
        <v>0.56691999999999998</v>
      </c>
      <c r="D3195" s="180">
        <v>6.7902999999999998E-10</v>
      </c>
      <c r="F3195">
        <v>0</v>
      </c>
      <c r="G3195" s="170">
        <v>8.1258400000000002</v>
      </c>
      <c r="H3195">
        <v>0.56691999999999998</v>
      </c>
      <c r="I3195" s="170">
        <v>1.1489E-5</v>
      </c>
      <c r="L3195" s="170"/>
      <c r="M3195" s="183">
        <v>0</v>
      </c>
      <c r="N3195" s="111">
        <v>8.1258400000000002</v>
      </c>
      <c r="O3195">
        <v>0.56691999999999998</v>
      </c>
      <c r="P3195" s="170">
        <v>1.3585E-9</v>
      </c>
      <c r="Q3195" s="170"/>
      <c r="R3195">
        <v>0</v>
      </c>
      <c r="S3195">
        <v>8.1258400000000002</v>
      </c>
      <c r="T3195">
        <v>0.56691999999999998</v>
      </c>
      <c r="U3195" s="170">
        <v>1.7844000000000001E-4</v>
      </c>
    </row>
    <row r="3196" spans="1:21" x14ac:dyDescent="0.25">
      <c r="A3196">
        <v>0</v>
      </c>
      <c r="B3196" s="170">
        <v>8.1258400000000002</v>
      </c>
      <c r="C3196" s="170">
        <v>0.75590000000000002</v>
      </c>
      <c r="D3196" s="180">
        <v>6.6164E-10</v>
      </c>
      <c r="F3196">
        <v>0</v>
      </c>
      <c r="G3196" s="170">
        <v>8.1258400000000002</v>
      </c>
      <c r="H3196">
        <v>0.75590000000000002</v>
      </c>
      <c r="I3196" s="170">
        <v>1.1198E-5</v>
      </c>
      <c r="L3196" s="170"/>
      <c r="M3196" s="183">
        <v>0</v>
      </c>
      <c r="N3196" s="111">
        <v>8.1258400000000002</v>
      </c>
      <c r="O3196">
        <v>0.75590000000000002</v>
      </c>
      <c r="P3196" s="170">
        <v>1.3345000000000001E-9</v>
      </c>
      <c r="Q3196" s="170"/>
      <c r="R3196">
        <v>0</v>
      </c>
      <c r="S3196">
        <v>8.1258400000000002</v>
      </c>
      <c r="T3196">
        <v>0.75590000000000002</v>
      </c>
      <c r="U3196" s="170">
        <v>1.7757E-4</v>
      </c>
    </row>
    <row r="3197" spans="1:21" x14ac:dyDescent="0.25">
      <c r="A3197">
        <v>0</v>
      </c>
      <c r="B3197" s="170">
        <v>8.1258400000000002</v>
      </c>
      <c r="C3197" s="170">
        <v>0.94486999999999999</v>
      </c>
      <c r="D3197" s="180">
        <v>6.3993999999999996E-10</v>
      </c>
      <c r="F3197">
        <v>0</v>
      </c>
      <c r="G3197" s="170">
        <v>8.1258400000000002</v>
      </c>
      <c r="H3197">
        <v>0.94486999999999999</v>
      </c>
      <c r="I3197" s="170">
        <v>1.0834E-5</v>
      </c>
      <c r="L3197" s="170"/>
      <c r="M3197" s="183">
        <v>0</v>
      </c>
      <c r="N3197" s="111">
        <v>8.1258400000000002</v>
      </c>
      <c r="O3197">
        <v>0.94486999999999999</v>
      </c>
      <c r="P3197" s="170">
        <v>1.3045E-9</v>
      </c>
      <c r="Q3197" s="170"/>
      <c r="R3197">
        <v>0</v>
      </c>
      <c r="S3197">
        <v>8.1258400000000002</v>
      </c>
      <c r="T3197">
        <v>0.94486999999999999</v>
      </c>
      <c r="U3197" s="170">
        <v>1.7646E-4</v>
      </c>
    </row>
    <row r="3198" spans="1:21" x14ac:dyDescent="0.25">
      <c r="A3198">
        <v>0</v>
      </c>
      <c r="B3198" s="170">
        <v>8.1258400000000002</v>
      </c>
      <c r="C3198" s="170">
        <v>1.13384</v>
      </c>
      <c r="D3198" s="180">
        <v>6.1439999999999997E-10</v>
      </c>
      <c r="F3198">
        <v>0</v>
      </c>
      <c r="G3198" s="170">
        <v>8.1258400000000002</v>
      </c>
      <c r="H3198">
        <v>1.13384</v>
      </c>
      <c r="I3198" s="170">
        <v>1.0406E-5</v>
      </c>
      <c r="L3198" s="170"/>
      <c r="M3198" s="183">
        <v>0</v>
      </c>
      <c r="N3198" s="111">
        <v>8.1258400000000002</v>
      </c>
      <c r="O3198">
        <v>1.13384</v>
      </c>
      <c r="P3198" s="170">
        <v>1.2690000000000001E-9</v>
      </c>
      <c r="Q3198" s="170"/>
      <c r="R3198">
        <v>0</v>
      </c>
      <c r="S3198">
        <v>8.1258400000000002</v>
      </c>
      <c r="T3198">
        <v>1.13384</v>
      </c>
      <c r="U3198" s="170">
        <v>1.751E-4</v>
      </c>
    </row>
    <row r="3199" spans="1:21" x14ac:dyDescent="0.25">
      <c r="A3199">
        <v>0</v>
      </c>
      <c r="B3199" s="170">
        <v>8.1258400000000002</v>
      </c>
      <c r="C3199" s="170">
        <v>1.32281</v>
      </c>
      <c r="D3199" s="180">
        <v>5.8554000000000003E-10</v>
      </c>
      <c r="F3199">
        <v>0</v>
      </c>
      <c r="G3199" s="170">
        <v>8.1258400000000002</v>
      </c>
      <c r="H3199">
        <v>1.32281</v>
      </c>
      <c r="I3199" s="170">
        <v>9.9209000000000002E-6</v>
      </c>
      <c r="L3199" s="170"/>
      <c r="M3199" s="183">
        <v>0</v>
      </c>
      <c r="N3199" s="111">
        <v>8.1258400000000002</v>
      </c>
      <c r="O3199">
        <v>1.32281</v>
      </c>
      <c r="P3199" s="170">
        <v>1.2285E-9</v>
      </c>
      <c r="Q3199" s="170"/>
      <c r="R3199">
        <v>0</v>
      </c>
      <c r="S3199">
        <v>8.1258400000000002</v>
      </c>
      <c r="T3199">
        <v>1.32281</v>
      </c>
      <c r="U3199" s="170">
        <v>1.7349999999999999E-4</v>
      </c>
    </row>
    <row r="3200" spans="1:21" x14ac:dyDescent="0.25">
      <c r="A3200">
        <v>0</v>
      </c>
      <c r="B3200" s="170">
        <v>8.1258400000000002</v>
      </c>
      <c r="C3200" s="170">
        <v>1.51179</v>
      </c>
      <c r="D3200" s="180">
        <v>5.5393999999999995E-10</v>
      </c>
      <c r="F3200">
        <v>0</v>
      </c>
      <c r="G3200" s="170">
        <v>8.1258400000000002</v>
      </c>
      <c r="H3200">
        <v>1.51179</v>
      </c>
      <c r="I3200" s="170">
        <v>9.3896000000000007E-6</v>
      </c>
      <c r="L3200" s="170"/>
      <c r="M3200" s="183">
        <v>0</v>
      </c>
      <c r="N3200" s="111">
        <v>8.1258400000000002</v>
      </c>
      <c r="O3200">
        <v>1.51179</v>
      </c>
      <c r="P3200" s="170">
        <v>1.1839E-9</v>
      </c>
      <c r="Q3200" s="170"/>
      <c r="R3200">
        <v>0</v>
      </c>
      <c r="S3200">
        <v>8.1258400000000002</v>
      </c>
      <c r="T3200">
        <v>1.51179</v>
      </c>
      <c r="U3200" s="170">
        <v>1.7165999999999999E-4</v>
      </c>
    </row>
    <row r="3201" spans="1:21" x14ac:dyDescent="0.25">
      <c r="A3201">
        <v>0</v>
      </c>
      <c r="B3201" s="170">
        <v>8.1258400000000002</v>
      </c>
      <c r="C3201" s="170">
        <v>1.70076</v>
      </c>
      <c r="D3201" s="180">
        <v>5.2020000000000002E-10</v>
      </c>
      <c r="F3201">
        <v>0</v>
      </c>
      <c r="G3201" s="170">
        <v>8.1258400000000002</v>
      </c>
      <c r="H3201">
        <v>1.70076</v>
      </c>
      <c r="I3201" s="170">
        <v>8.8218000000000008E-6</v>
      </c>
      <c r="L3201" s="170"/>
      <c r="M3201" s="183">
        <v>0</v>
      </c>
      <c r="N3201" s="111">
        <v>8.1258400000000002</v>
      </c>
      <c r="O3201">
        <v>1.70076</v>
      </c>
      <c r="P3201" s="170">
        <v>1.1356999999999999E-9</v>
      </c>
      <c r="Q3201" s="170"/>
      <c r="R3201">
        <v>0</v>
      </c>
      <c r="S3201">
        <v>8.1258400000000002</v>
      </c>
      <c r="T3201">
        <v>1.70076</v>
      </c>
      <c r="U3201" s="170">
        <v>1.6958000000000001E-4</v>
      </c>
    </row>
    <row r="3202" spans="1:21" x14ac:dyDescent="0.25">
      <c r="A3202">
        <v>0</v>
      </c>
      <c r="B3202" s="170">
        <v>8.1258400000000002</v>
      </c>
      <c r="C3202" s="170">
        <v>1.8897299999999999</v>
      </c>
      <c r="D3202" s="180">
        <v>4.8494999999999996E-10</v>
      </c>
      <c r="F3202">
        <v>0</v>
      </c>
      <c r="G3202" s="170">
        <v>8.1258400000000002</v>
      </c>
      <c r="H3202">
        <v>1.8897299999999999</v>
      </c>
      <c r="I3202" s="170">
        <v>8.2276999999999992E-6</v>
      </c>
      <c r="L3202" s="170"/>
      <c r="M3202" s="183">
        <v>0</v>
      </c>
      <c r="N3202" s="111">
        <v>8.1258400000000002</v>
      </c>
      <c r="O3202">
        <v>1.8897299999999999</v>
      </c>
      <c r="P3202" s="170">
        <v>1.0848E-9</v>
      </c>
      <c r="Q3202" s="170"/>
      <c r="R3202">
        <v>0</v>
      </c>
      <c r="S3202">
        <v>8.1258400000000002</v>
      </c>
      <c r="T3202">
        <v>1.8897299999999999</v>
      </c>
      <c r="U3202" s="170">
        <v>1.6728000000000001E-4</v>
      </c>
    </row>
    <row r="3203" spans="1:21" x14ac:dyDescent="0.25">
      <c r="A3203">
        <v>0</v>
      </c>
      <c r="B3203" s="170">
        <v>8.1258400000000002</v>
      </c>
      <c r="C3203" s="170">
        <v>2.0787100000000001</v>
      </c>
      <c r="D3203" s="180">
        <v>4.4877999999999997E-10</v>
      </c>
      <c r="F3203">
        <v>0</v>
      </c>
      <c r="G3203" s="170">
        <v>8.1258400000000002</v>
      </c>
      <c r="H3203">
        <v>2.0787100000000001</v>
      </c>
      <c r="I3203" s="170">
        <v>7.6175000000000003E-6</v>
      </c>
      <c r="L3203" s="170"/>
      <c r="M3203" s="183">
        <v>0</v>
      </c>
      <c r="N3203" s="111">
        <v>8.1258400000000002</v>
      </c>
      <c r="O3203">
        <v>2.0787100000000001</v>
      </c>
      <c r="P3203" s="170">
        <v>1.0318999999999999E-9</v>
      </c>
      <c r="Q3203" s="170"/>
      <c r="R3203">
        <v>0</v>
      </c>
      <c r="S3203">
        <v>8.1258400000000002</v>
      </c>
      <c r="T3203">
        <v>2.0787100000000001</v>
      </c>
      <c r="U3203" s="170">
        <v>1.6474999999999999E-4</v>
      </c>
    </row>
    <row r="3204" spans="1:21" x14ac:dyDescent="0.25">
      <c r="A3204">
        <v>0</v>
      </c>
      <c r="B3204" s="170">
        <v>8.1258400000000002</v>
      </c>
      <c r="C3204" s="170">
        <v>2.2676799999999999</v>
      </c>
      <c r="D3204" s="180">
        <v>4.1228E-10</v>
      </c>
      <c r="F3204">
        <v>0</v>
      </c>
      <c r="G3204" s="170">
        <v>8.1258400000000002</v>
      </c>
      <c r="H3204">
        <v>2.2676799999999999</v>
      </c>
      <c r="I3204" s="170">
        <v>7.0010000000000004E-6</v>
      </c>
      <c r="L3204" s="170"/>
      <c r="M3204" s="183">
        <v>0</v>
      </c>
      <c r="N3204" s="111">
        <v>8.1258400000000002</v>
      </c>
      <c r="O3204">
        <v>2.2676799999999999</v>
      </c>
      <c r="P3204" s="170">
        <v>9.7780999999999996E-10</v>
      </c>
      <c r="Q3204" s="170"/>
      <c r="R3204">
        <v>0</v>
      </c>
      <c r="S3204">
        <v>8.1258400000000002</v>
      </c>
      <c r="T3204">
        <v>2.2676799999999999</v>
      </c>
      <c r="U3204" s="170">
        <v>1.6201E-4</v>
      </c>
    </row>
    <row r="3205" spans="1:21" x14ac:dyDescent="0.25">
      <c r="A3205">
        <v>0</v>
      </c>
      <c r="B3205" s="170">
        <v>8.1258400000000002</v>
      </c>
      <c r="C3205" s="170">
        <v>2.4566499999999998</v>
      </c>
      <c r="D3205" s="180">
        <v>3.7597999999999998E-10</v>
      </c>
      <c r="F3205">
        <v>0</v>
      </c>
      <c r="G3205" s="170">
        <v>8.1258400000000002</v>
      </c>
      <c r="H3205">
        <v>2.4566499999999998</v>
      </c>
      <c r="I3205" s="170">
        <v>6.3872999999999998E-6</v>
      </c>
      <c r="L3205" s="170"/>
      <c r="M3205" s="183">
        <v>0</v>
      </c>
      <c r="N3205" s="111">
        <v>8.1258400000000002</v>
      </c>
      <c r="O3205">
        <v>2.4566499999999998</v>
      </c>
      <c r="P3205" s="170">
        <v>9.2307E-10</v>
      </c>
      <c r="Q3205" s="170"/>
      <c r="R3205">
        <v>0</v>
      </c>
      <c r="S3205">
        <v>8.1258400000000002</v>
      </c>
      <c r="T3205">
        <v>2.4566499999999998</v>
      </c>
      <c r="U3205" s="170">
        <v>1.5904999999999999E-4</v>
      </c>
    </row>
    <row r="3206" spans="1:21" x14ac:dyDescent="0.25">
      <c r="A3206">
        <v>0</v>
      </c>
      <c r="B3206" s="170">
        <v>8.1258400000000002</v>
      </c>
      <c r="C3206" s="170">
        <v>2.6456300000000001</v>
      </c>
      <c r="D3206" s="180">
        <v>3.4039E-10</v>
      </c>
      <c r="F3206">
        <v>0</v>
      </c>
      <c r="G3206" s="170">
        <v>8.1258400000000002</v>
      </c>
      <c r="H3206">
        <v>2.6456300000000001</v>
      </c>
      <c r="I3206" s="170">
        <v>5.7848000000000001E-6</v>
      </c>
      <c r="L3206" s="170"/>
      <c r="M3206" s="183">
        <v>0</v>
      </c>
      <c r="N3206" s="111">
        <v>8.1258400000000002</v>
      </c>
      <c r="O3206">
        <v>2.6456300000000001</v>
      </c>
      <c r="P3206" s="170">
        <v>8.6839000000000004E-10</v>
      </c>
      <c r="Q3206" s="170"/>
      <c r="R3206">
        <v>0</v>
      </c>
      <c r="S3206">
        <v>8.1258400000000002</v>
      </c>
      <c r="T3206">
        <v>2.6456300000000001</v>
      </c>
      <c r="U3206" s="170">
        <v>1.5589E-4</v>
      </c>
    </row>
    <row r="3207" spans="1:21" x14ac:dyDescent="0.25">
      <c r="A3207">
        <v>0</v>
      </c>
      <c r="B3207" s="170">
        <v>8.1258400000000002</v>
      </c>
      <c r="C3207" s="170">
        <v>2.8346</v>
      </c>
      <c r="D3207" s="180">
        <v>3.0592000000000001E-10</v>
      </c>
      <c r="F3207">
        <v>0</v>
      </c>
      <c r="G3207" s="170">
        <v>8.1258400000000002</v>
      </c>
      <c r="H3207">
        <v>2.8346</v>
      </c>
      <c r="I3207" s="170">
        <v>5.2008999999999996E-6</v>
      </c>
      <c r="L3207" s="170"/>
      <c r="M3207" s="183">
        <v>0</v>
      </c>
      <c r="N3207" s="111">
        <v>8.1258400000000002</v>
      </c>
      <c r="O3207">
        <v>2.8346</v>
      </c>
      <c r="P3207" s="170">
        <v>8.1432000000000004E-10</v>
      </c>
      <c r="Q3207" s="170"/>
      <c r="R3207">
        <v>0</v>
      </c>
      <c r="S3207">
        <v>8.1258400000000002</v>
      </c>
      <c r="T3207">
        <v>2.8346</v>
      </c>
      <c r="U3207" s="170">
        <v>1.5254E-4</v>
      </c>
    </row>
    <row r="3208" spans="1:21" x14ac:dyDescent="0.25">
      <c r="A3208">
        <v>0</v>
      </c>
      <c r="B3208" s="170">
        <v>8.1258400000000002</v>
      </c>
      <c r="C3208" s="170">
        <v>3.0235699999999999</v>
      </c>
      <c r="D3208" s="180">
        <v>2.7293000000000001E-10</v>
      </c>
      <c r="F3208">
        <v>0</v>
      </c>
      <c r="G3208" s="170">
        <v>8.1258400000000002</v>
      </c>
      <c r="H3208">
        <v>3.0235699999999999</v>
      </c>
      <c r="I3208" s="170">
        <v>4.6415999999999997E-6</v>
      </c>
      <c r="L3208" s="170"/>
      <c r="M3208" s="183">
        <v>0</v>
      </c>
      <c r="N3208" s="111">
        <v>8.1258400000000002</v>
      </c>
      <c r="O3208">
        <v>3.0235699999999999</v>
      </c>
      <c r="P3208" s="170">
        <v>7.6138000000000001E-10</v>
      </c>
      <c r="Q3208" s="170"/>
      <c r="R3208">
        <v>0</v>
      </c>
      <c r="S3208">
        <v>8.1258400000000002</v>
      </c>
      <c r="T3208">
        <v>3.0235699999999999</v>
      </c>
      <c r="U3208" s="170">
        <v>1.4901000000000001E-4</v>
      </c>
    </row>
    <row r="3209" spans="1:21" x14ac:dyDescent="0.25">
      <c r="A3209">
        <v>0</v>
      </c>
      <c r="B3209" s="170">
        <v>8.1258400000000002</v>
      </c>
      <c r="C3209" s="170">
        <v>3.2125400000000002</v>
      </c>
      <c r="D3209" s="180">
        <v>2.4173999999999998E-10</v>
      </c>
      <c r="F3209">
        <v>0</v>
      </c>
      <c r="G3209" s="170">
        <v>8.1258400000000002</v>
      </c>
      <c r="H3209">
        <v>3.2125400000000002</v>
      </c>
      <c r="I3209" s="170">
        <v>4.1123000000000004E-6</v>
      </c>
      <c r="L3209" s="170"/>
      <c r="M3209" s="183">
        <v>0</v>
      </c>
      <c r="N3209" s="111">
        <v>8.1258400000000002</v>
      </c>
      <c r="O3209">
        <v>3.2125400000000002</v>
      </c>
      <c r="P3209" s="170">
        <v>7.0999000000000005E-10</v>
      </c>
      <c r="Q3209" s="170"/>
      <c r="R3209">
        <v>0</v>
      </c>
      <c r="S3209">
        <v>8.1258400000000002</v>
      </c>
      <c r="T3209">
        <v>3.2125400000000002</v>
      </c>
      <c r="U3209" s="170">
        <v>1.4531E-4</v>
      </c>
    </row>
    <row r="3210" spans="1:21" x14ac:dyDescent="0.25">
      <c r="A3210">
        <v>0</v>
      </c>
      <c r="B3210" s="170">
        <v>8.1258400000000002</v>
      </c>
      <c r="C3210" s="170">
        <v>3.4015200000000001</v>
      </c>
      <c r="D3210" s="180">
        <v>2.1255000000000001E-10</v>
      </c>
      <c r="F3210">
        <v>0</v>
      </c>
      <c r="G3210" s="170">
        <v>8.1258400000000002</v>
      </c>
      <c r="H3210">
        <v>3.4015200000000001</v>
      </c>
      <c r="I3210" s="170">
        <v>3.6165999999999998E-6</v>
      </c>
      <c r="L3210" s="170"/>
      <c r="M3210" s="183">
        <v>0</v>
      </c>
      <c r="N3210" s="111">
        <v>8.1258400000000002</v>
      </c>
      <c r="O3210">
        <v>3.4015200000000001</v>
      </c>
      <c r="P3210" s="170">
        <v>6.6050000000000005E-10</v>
      </c>
      <c r="Q3210" s="170"/>
      <c r="R3210">
        <v>0</v>
      </c>
      <c r="S3210">
        <v>8.1258400000000002</v>
      </c>
      <c r="T3210">
        <v>3.4015200000000001</v>
      </c>
      <c r="U3210" s="170">
        <v>1.4145E-4</v>
      </c>
    </row>
    <row r="3211" spans="1:21" x14ac:dyDescent="0.25">
      <c r="A3211">
        <v>0</v>
      </c>
      <c r="B3211" s="170">
        <v>8.1258400000000002</v>
      </c>
      <c r="C3211" s="170">
        <v>3.59049</v>
      </c>
      <c r="D3211" s="180">
        <v>1.8552E-10</v>
      </c>
      <c r="F3211">
        <v>0</v>
      </c>
      <c r="G3211" s="170">
        <v>8.1258400000000002</v>
      </c>
      <c r="H3211">
        <v>3.59049</v>
      </c>
      <c r="I3211" s="170">
        <v>3.1574999999999998E-6</v>
      </c>
      <c r="L3211" s="170"/>
      <c r="M3211" s="183">
        <v>0</v>
      </c>
      <c r="N3211" s="111">
        <v>8.1258400000000002</v>
      </c>
      <c r="O3211">
        <v>3.59049</v>
      </c>
      <c r="P3211" s="170">
        <v>6.1319000000000003E-10</v>
      </c>
      <c r="Q3211" s="170"/>
      <c r="R3211">
        <v>0</v>
      </c>
      <c r="S3211">
        <v>8.1258400000000002</v>
      </c>
      <c r="T3211">
        <v>3.59049</v>
      </c>
      <c r="U3211" s="170">
        <v>1.3745000000000001E-4</v>
      </c>
    </row>
    <row r="3212" spans="1:21" x14ac:dyDescent="0.25">
      <c r="A3212">
        <v>0</v>
      </c>
      <c r="B3212" s="170">
        <v>8.1258400000000002</v>
      </c>
      <c r="C3212" s="170">
        <v>3.7794599999999998</v>
      </c>
      <c r="D3212" s="180">
        <v>1.6074999999999999E-10</v>
      </c>
      <c r="F3212">
        <v>0</v>
      </c>
      <c r="G3212" s="170">
        <v>8.1258400000000002</v>
      </c>
      <c r="H3212">
        <v>3.7794599999999998</v>
      </c>
      <c r="I3212" s="170">
        <v>2.7364000000000002E-6</v>
      </c>
      <c r="L3212" s="170"/>
      <c r="M3212" s="183">
        <v>0</v>
      </c>
      <c r="N3212" s="111">
        <v>8.1258400000000002</v>
      </c>
      <c r="O3212">
        <v>3.7794599999999998</v>
      </c>
      <c r="P3212" s="170">
        <v>5.6824999999999998E-10</v>
      </c>
      <c r="Q3212" s="170"/>
      <c r="R3212">
        <v>0</v>
      </c>
      <c r="S3212">
        <v>8.1258400000000002</v>
      </c>
      <c r="T3212">
        <v>3.7794599999999998</v>
      </c>
      <c r="U3212" s="170">
        <v>1.3332E-4</v>
      </c>
    </row>
    <row r="3213" spans="1:21" x14ac:dyDescent="0.25">
      <c r="A3213">
        <v>0</v>
      </c>
      <c r="B3213" s="170">
        <v>8.1258400000000002</v>
      </c>
      <c r="C3213" s="170">
        <v>3.9684400000000002</v>
      </c>
      <c r="D3213" s="180">
        <v>1.3828000000000001E-10</v>
      </c>
      <c r="F3213">
        <v>0</v>
      </c>
      <c r="G3213" s="170">
        <v>8.1258400000000002</v>
      </c>
      <c r="H3213">
        <v>3.9684400000000002</v>
      </c>
      <c r="I3213" s="170">
        <v>2.3541999999999998E-6</v>
      </c>
      <c r="L3213" s="170"/>
      <c r="M3213" s="183">
        <v>0</v>
      </c>
      <c r="N3213" s="111">
        <v>8.1258400000000002</v>
      </c>
      <c r="O3213">
        <v>3.9684400000000002</v>
      </c>
      <c r="P3213" s="170">
        <v>5.2583000000000003E-10</v>
      </c>
      <c r="Q3213" s="170"/>
      <c r="R3213">
        <v>0</v>
      </c>
      <c r="S3213">
        <v>8.1258400000000002</v>
      </c>
      <c r="T3213">
        <v>3.9684400000000002</v>
      </c>
      <c r="U3213" s="170">
        <v>1.2908E-4</v>
      </c>
    </row>
    <row r="3214" spans="1:21" x14ac:dyDescent="0.25">
      <c r="A3214">
        <v>0</v>
      </c>
      <c r="B3214" s="170">
        <v>8.1258400000000002</v>
      </c>
      <c r="C3214" s="170">
        <v>4.1574099999999996</v>
      </c>
      <c r="D3214" s="180">
        <v>1.1807999999999999E-10</v>
      </c>
      <c r="F3214">
        <v>0</v>
      </c>
      <c r="G3214" s="170">
        <v>8.1258400000000002</v>
      </c>
      <c r="H3214">
        <v>4.1574099999999996</v>
      </c>
      <c r="I3214" s="170">
        <v>2.0105999999999999E-6</v>
      </c>
      <c r="L3214" s="170"/>
      <c r="M3214" s="183">
        <v>0</v>
      </c>
      <c r="N3214" s="111">
        <v>8.1258400000000002</v>
      </c>
      <c r="O3214">
        <v>4.1574099999999996</v>
      </c>
      <c r="P3214" s="170">
        <v>4.8598999999999999E-10</v>
      </c>
      <c r="Q3214" s="170"/>
      <c r="R3214">
        <v>0</v>
      </c>
      <c r="S3214">
        <v>8.1258400000000002</v>
      </c>
      <c r="T3214">
        <v>4.1574099999999996</v>
      </c>
      <c r="U3214" s="170">
        <v>1.2474E-4</v>
      </c>
    </row>
    <row r="3215" spans="1:21" x14ac:dyDescent="0.25">
      <c r="A3215">
        <v>0</v>
      </c>
      <c r="B3215" s="170">
        <v>8.1258400000000002</v>
      </c>
      <c r="C3215" s="170">
        <v>4.3463799999999999</v>
      </c>
      <c r="D3215" s="180">
        <v>1.0009E-10</v>
      </c>
      <c r="F3215">
        <v>0</v>
      </c>
      <c r="G3215" s="170">
        <v>8.1258400000000002</v>
      </c>
      <c r="H3215">
        <v>4.3463799999999999</v>
      </c>
      <c r="I3215" s="170">
        <v>1.7044999999999999E-6</v>
      </c>
      <c r="L3215" s="170"/>
      <c r="M3215" s="183">
        <v>0</v>
      </c>
      <c r="N3215" s="111">
        <v>8.1258400000000002</v>
      </c>
      <c r="O3215">
        <v>4.3463799999999999</v>
      </c>
      <c r="P3215" s="170">
        <v>4.4876000000000001E-10</v>
      </c>
      <c r="Q3215" s="170"/>
      <c r="R3215">
        <v>0</v>
      </c>
      <c r="S3215">
        <v>8.1258400000000002</v>
      </c>
      <c r="T3215">
        <v>4.3463799999999999</v>
      </c>
      <c r="U3215" s="170">
        <v>1.2032E-4</v>
      </c>
    </row>
    <row r="3216" spans="1:21" x14ac:dyDescent="0.25">
      <c r="A3216">
        <v>0</v>
      </c>
      <c r="B3216" s="170">
        <v>8.1258400000000002</v>
      </c>
      <c r="C3216" s="170">
        <v>4.5353599999999998</v>
      </c>
      <c r="D3216" s="180">
        <v>8.4230000000000003E-11</v>
      </c>
      <c r="F3216">
        <v>0</v>
      </c>
      <c r="G3216" s="170">
        <v>8.1258400000000002</v>
      </c>
      <c r="H3216">
        <v>4.5353599999999998</v>
      </c>
      <c r="I3216" s="170">
        <v>1.4345E-6</v>
      </c>
      <c r="L3216" s="170"/>
      <c r="M3216" s="183">
        <v>0</v>
      </c>
      <c r="N3216" s="111">
        <v>8.1258400000000002</v>
      </c>
      <c r="O3216">
        <v>4.5353599999999998</v>
      </c>
      <c r="P3216" s="170">
        <v>4.141E-10</v>
      </c>
      <c r="Q3216" s="170"/>
      <c r="R3216">
        <v>0</v>
      </c>
      <c r="S3216">
        <v>8.1258400000000002</v>
      </c>
      <c r="T3216">
        <v>4.5353599999999998</v>
      </c>
      <c r="U3216" s="170">
        <v>1.1584E-4</v>
      </c>
    </row>
    <row r="3217" spans="1:21" x14ac:dyDescent="0.25">
      <c r="A3217">
        <v>0</v>
      </c>
      <c r="B3217" s="170">
        <v>8.1258400000000002</v>
      </c>
      <c r="C3217" s="170">
        <v>4.7243300000000001</v>
      </c>
      <c r="D3217" s="180">
        <v>7.0363000000000003E-11</v>
      </c>
      <c r="F3217">
        <v>0</v>
      </c>
      <c r="G3217" s="170">
        <v>8.1258400000000002</v>
      </c>
      <c r="H3217">
        <v>4.7243300000000001</v>
      </c>
      <c r="I3217" s="170">
        <v>1.1984E-6</v>
      </c>
      <c r="L3217" s="170"/>
      <c r="M3217" s="183">
        <v>0</v>
      </c>
      <c r="N3217" s="111">
        <v>8.1258400000000002</v>
      </c>
      <c r="O3217">
        <v>4.7243300000000001</v>
      </c>
      <c r="P3217" s="170">
        <v>3.8195000000000001E-10</v>
      </c>
      <c r="Q3217" s="170"/>
      <c r="R3217">
        <v>0</v>
      </c>
      <c r="S3217">
        <v>8.1258400000000002</v>
      </c>
      <c r="T3217">
        <v>4.7243300000000001</v>
      </c>
      <c r="U3217" s="170">
        <v>1.1131E-4</v>
      </c>
    </row>
    <row r="3218" spans="1:21" x14ac:dyDescent="0.25">
      <c r="A3218">
        <v>0</v>
      </c>
      <c r="B3218" s="170">
        <v>8.1258400000000002</v>
      </c>
      <c r="C3218" s="170">
        <v>4.9132999999999996</v>
      </c>
      <c r="D3218" s="180">
        <v>5.8351000000000006E-11</v>
      </c>
      <c r="F3218">
        <v>0</v>
      </c>
      <c r="G3218" s="170">
        <v>8.1258400000000002</v>
      </c>
      <c r="H3218">
        <v>4.9132999999999996</v>
      </c>
      <c r="I3218" s="170">
        <v>9.9386000000000009E-7</v>
      </c>
      <c r="L3218" s="170"/>
      <c r="M3218" s="183">
        <v>0</v>
      </c>
      <c r="N3218" s="111">
        <v>8.1258400000000002</v>
      </c>
      <c r="O3218">
        <v>4.9132999999999996</v>
      </c>
      <c r="P3218" s="170">
        <v>3.5221000000000002E-10</v>
      </c>
      <c r="Q3218" s="170"/>
      <c r="R3218">
        <v>0</v>
      </c>
      <c r="S3218">
        <v>8.1258400000000002</v>
      </c>
      <c r="T3218">
        <v>4.9132999999999996</v>
      </c>
      <c r="U3218" s="170">
        <v>1.0675000000000001E-4</v>
      </c>
    </row>
    <row r="3219" spans="1:21" x14ac:dyDescent="0.25">
      <c r="A3219">
        <v>0</v>
      </c>
      <c r="B3219" s="170">
        <v>8.1258400000000002</v>
      </c>
      <c r="C3219" s="170">
        <v>5.1022800000000004</v>
      </c>
      <c r="D3219" s="180">
        <v>4.8036000000000001E-11</v>
      </c>
      <c r="F3219">
        <v>0</v>
      </c>
      <c r="G3219" s="170">
        <v>8.1258400000000002</v>
      </c>
      <c r="H3219">
        <v>5.1022800000000004</v>
      </c>
      <c r="I3219" s="170">
        <v>8.1819999999999995E-7</v>
      </c>
      <c r="L3219" s="170"/>
      <c r="M3219" s="183">
        <v>0</v>
      </c>
      <c r="N3219" s="111">
        <v>8.1258400000000002</v>
      </c>
      <c r="O3219">
        <v>5.1022800000000004</v>
      </c>
      <c r="P3219" s="170">
        <v>3.2477000000000001E-10</v>
      </c>
      <c r="Q3219" s="170"/>
      <c r="R3219">
        <v>0</v>
      </c>
      <c r="S3219">
        <v>8.1258400000000002</v>
      </c>
      <c r="T3219">
        <v>5.1022800000000004</v>
      </c>
      <c r="U3219" s="170">
        <v>1.0218E-4</v>
      </c>
    </row>
    <row r="3220" spans="1:21" x14ac:dyDescent="0.25">
      <c r="A3220">
        <v>0</v>
      </c>
      <c r="B3220" s="170">
        <v>8.1258400000000002</v>
      </c>
      <c r="C3220" s="170">
        <v>5.2912499999999998</v>
      </c>
      <c r="D3220" s="180">
        <v>3.9254999999999998E-11</v>
      </c>
      <c r="F3220">
        <v>0</v>
      </c>
      <c r="G3220" s="170">
        <v>8.1258400000000002</v>
      </c>
      <c r="H3220">
        <v>5.2912499999999998</v>
      </c>
      <c r="I3220" s="170">
        <v>6.6866000000000001E-7</v>
      </c>
      <c r="L3220" s="170"/>
      <c r="M3220" s="183">
        <v>0</v>
      </c>
      <c r="N3220" s="111">
        <v>8.1258400000000002</v>
      </c>
      <c r="O3220">
        <v>5.2912499999999998</v>
      </c>
      <c r="P3220" s="170">
        <v>2.9947999999999998E-10</v>
      </c>
      <c r="Q3220" s="170"/>
      <c r="R3220">
        <v>0</v>
      </c>
      <c r="S3220">
        <v>8.1258400000000002</v>
      </c>
      <c r="T3220">
        <v>5.2912499999999998</v>
      </c>
      <c r="U3220" s="170">
        <v>9.7619000000000002E-5</v>
      </c>
    </row>
    <row r="3221" spans="1:21" x14ac:dyDescent="0.25">
      <c r="A3221">
        <v>0</v>
      </c>
      <c r="B3221" s="170">
        <v>8.1258400000000002</v>
      </c>
      <c r="C3221" s="170">
        <v>5.4802200000000001</v>
      </c>
      <c r="D3221" s="180">
        <v>3.1845000000000001E-11</v>
      </c>
      <c r="F3221">
        <v>0</v>
      </c>
      <c r="G3221" s="170">
        <v>8.1258400000000002</v>
      </c>
      <c r="H3221">
        <v>5.4802200000000001</v>
      </c>
      <c r="I3221" s="170">
        <v>5.4245999999999995E-7</v>
      </c>
      <c r="L3221" s="170"/>
      <c r="M3221" s="183">
        <v>0</v>
      </c>
      <c r="N3221" s="111">
        <v>8.1258400000000002</v>
      </c>
      <c r="O3221">
        <v>5.4802200000000001</v>
      </c>
      <c r="P3221" s="170">
        <v>2.7621000000000002E-10</v>
      </c>
      <c r="Q3221" s="170"/>
      <c r="R3221">
        <v>0</v>
      </c>
      <c r="S3221">
        <v>8.1258400000000002</v>
      </c>
      <c r="T3221">
        <v>5.4802200000000001</v>
      </c>
      <c r="U3221" s="170">
        <v>9.3074999999999999E-5</v>
      </c>
    </row>
    <row r="3222" spans="1:21" x14ac:dyDescent="0.25">
      <c r="A3222">
        <v>0</v>
      </c>
      <c r="B3222" s="170">
        <v>8.1258400000000002</v>
      </c>
      <c r="C3222" s="170">
        <v>5.6691900000000004</v>
      </c>
      <c r="D3222" s="180">
        <v>2.5644999999999999E-11</v>
      </c>
      <c r="F3222">
        <v>0</v>
      </c>
      <c r="G3222" s="170">
        <v>8.1258400000000002</v>
      </c>
      <c r="H3222">
        <v>5.6691900000000004</v>
      </c>
      <c r="I3222" s="170">
        <v>4.3686000000000001E-7</v>
      </c>
      <c r="L3222" s="170"/>
      <c r="M3222" s="183">
        <v>0</v>
      </c>
      <c r="N3222" s="111">
        <v>8.1258400000000002</v>
      </c>
      <c r="O3222">
        <v>5.6691900000000004</v>
      </c>
      <c r="P3222" s="170">
        <v>2.5481000000000002E-10</v>
      </c>
      <c r="Q3222" s="170"/>
      <c r="R3222">
        <v>0</v>
      </c>
      <c r="S3222">
        <v>8.1258400000000002</v>
      </c>
      <c r="T3222">
        <v>5.6691900000000004</v>
      </c>
      <c r="U3222" s="170">
        <v>8.8566999999999994E-5</v>
      </c>
    </row>
    <row r="3223" spans="1:21" x14ac:dyDescent="0.25">
      <c r="A3223">
        <v>0</v>
      </c>
      <c r="B3223" s="170">
        <v>8.1258400000000002</v>
      </c>
      <c r="C3223" s="170">
        <v>5.8581700000000003</v>
      </c>
      <c r="D3223" s="180">
        <v>2.0502000000000001E-11</v>
      </c>
      <c r="F3223">
        <v>0</v>
      </c>
      <c r="G3223" s="170">
        <v>8.1258400000000002</v>
      </c>
      <c r="H3223">
        <v>5.8581700000000003</v>
      </c>
      <c r="I3223" s="170">
        <v>3.4924000000000002E-7</v>
      </c>
      <c r="L3223" s="170"/>
      <c r="M3223" s="183">
        <v>0</v>
      </c>
      <c r="N3223" s="111">
        <v>8.1258400000000002</v>
      </c>
      <c r="O3223">
        <v>5.8581700000000003</v>
      </c>
      <c r="P3223" s="170">
        <v>2.3512000000000001E-10</v>
      </c>
      <c r="Q3223" s="170"/>
      <c r="R3223">
        <v>0</v>
      </c>
      <c r="S3223">
        <v>8.1258400000000002</v>
      </c>
      <c r="T3223">
        <v>5.8581700000000003</v>
      </c>
      <c r="U3223" s="170">
        <v>8.4111999999999997E-5</v>
      </c>
    </row>
    <row r="3224" spans="1:21" x14ac:dyDescent="0.25">
      <c r="A3224">
        <v>0</v>
      </c>
      <c r="B3224" s="170">
        <v>8.1258400000000002</v>
      </c>
      <c r="C3224" s="170">
        <v>6.0471399999999997</v>
      </c>
      <c r="D3224" s="180">
        <v>1.6269999999999999E-11</v>
      </c>
      <c r="F3224">
        <v>0</v>
      </c>
      <c r="G3224" s="170">
        <v>8.1258400000000002</v>
      </c>
      <c r="H3224">
        <v>6.0471399999999997</v>
      </c>
      <c r="I3224" s="170">
        <v>2.7715000000000002E-7</v>
      </c>
      <c r="L3224" s="170"/>
      <c r="M3224" s="183">
        <v>0</v>
      </c>
      <c r="N3224" s="111">
        <v>8.1258400000000002</v>
      </c>
      <c r="O3224">
        <v>6.0471399999999997</v>
      </c>
      <c r="P3224" s="170">
        <v>2.1701000000000001E-10</v>
      </c>
      <c r="Q3224" s="170"/>
      <c r="R3224">
        <v>0</v>
      </c>
      <c r="S3224">
        <v>8.1258400000000002</v>
      </c>
      <c r="T3224">
        <v>6.0471399999999997</v>
      </c>
      <c r="U3224" s="170">
        <v>7.9723999999999998E-5</v>
      </c>
    </row>
    <row r="3225" spans="1:21" x14ac:dyDescent="0.25">
      <c r="A3225">
        <v>0</v>
      </c>
      <c r="B3225" s="170">
        <v>8.1258400000000002</v>
      </c>
      <c r="C3225" s="170">
        <v>6.23611</v>
      </c>
      <c r="D3225" s="180">
        <v>1.2816999999999999E-11</v>
      </c>
      <c r="F3225">
        <v>0</v>
      </c>
      <c r="G3225" s="170">
        <v>8.1258400000000002</v>
      </c>
      <c r="H3225">
        <v>6.23611</v>
      </c>
      <c r="I3225" s="170">
        <v>2.1834000000000001E-7</v>
      </c>
      <c r="L3225" s="170"/>
      <c r="M3225" s="183">
        <v>0</v>
      </c>
      <c r="N3225" s="111">
        <v>8.1258400000000002</v>
      </c>
      <c r="O3225">
        <v>6.23611</v>
      </c>
      <c r="P3225" s="170">
        <v>2.0034E-10</v>
      </c>
      <c r="Q3225" s="170"/>
      <c r="R3225">
        <v>0</v>
      </c>
      <c r="S3225">
        <v>8.1258400000000002</v>
      </c>
      <c r="T3225">
        <v>6.23611</v>
      </c>
      <c r="U3225" s="170">
        <v>7.5414999999999995E-5</v>
      </c>
    </row>
    <row r="3226" spans="1:21" x14ac:dyDescent="0.25">
      <c r="A3226">
        <v>0</v>
      </c>
      <c r="B3226" s="170">
        <v>8.1258400000000002</v>
      </c>
      <c r="C3226" s="170">
        <v>6.42509</v>
      </c>
      <c r="D3226" s="180">
        <v>1.0023E-11</v>
      </c>
      <c r="F3226">
        <v>0</v>
      </c>
      <c r="G3226" s="170">
        <v>8.1258400000000002</v>
      </c>
      <c r="H3226">
        <v>6.42509</v>
      </c>
      <c r="I3226" s="170">
        <v>1.7074999999999999E-7</v>
      </c>
      <c r="L3226" s="170"/>
      <c r="M3226" s="183">
        <v>0</v>
      </c>
      <c r="N3226" s="111">
        <v>8.1258400000000002</v>
      </c>
      <c r="O3226">
        <v>6.42509</v>
      </c>
      <c r="P3226" s="170">
        <v>1.8497000000000001E-10</v>
      </c>
      <c r="Q3226" s="170"/>
      <c r="R3226">
        <v>0</v>
      </c>
      <c r="S3226">
        <v>8.1258400000000002</v>
      </c>
      <c r="T3226">
        <v>6.42509</v>
      </c>
      <c r="U3226" s="170">
        <v>7.1198000000000005E-5</v>
      </c>
    </row>
    <row r="3227" spans="1:21" x14ac:dyDescent="0.25">
      <c r="A3227">
        <v>0</v>
      </c>
      <c r="B3227" s="170">
        <v>8.1258400000000002</v>
      </c>
      <c r="C3227" s="170">
        <v>6.6140600000000003</v>
      </c>
      <c r="D3227" s="180">
        <v>7.7810999999999996E-12</v>
      </c>
      <c r="F3227">
        <v>0</v>
      </c>
      <c r="G3227" s="170">
        <v>8.1258400000000002</v>
      </c>
      <c r="H3227">
        <v>6.6140600000000003</v>
      </c>
      <c r="I3227" s="170">
        <v>1.3255000000000001E-7</v>
      </c>
      <c r="L3227" s="170"/>
      <c r="M3227" s="183">
        <v>0</v>
      </c>
      <c r="N3227" s="111">
        <v>8.1258400000000002</v>
      </c>
      <c r="O3227">
        <v>6.6140600000000003</v>
      </c>
      <c r="P3227" s="170">
        <v>1.7079999999999999E-10</v>
      </c>
      <c r="Q3227" s="170"/>
      <c r="R3227">
        <v>0</v>
      </c>
      <c r="S3227">
        <v>8.1258400000000002</v>
      </c>
      <c r="T3227">
        <v>6.6140600000000003</v>
      </c>
      <c r="U3227" s="170">
        <v>6.7083999999999997E-5</v>
      </c>
    </row>
    <row r="3228" spans="1:21" x14ac:dyDescent="0.25">
      <c r="A3228">
        <v>0</v>
      </c>
      <c r="B3228" s="170">
        <v>8.1258400000000002</v>
      </c>
      <c r="C3228" s="170">
        <v>6.8030299999999997</v>
      </c>
      <c r="D3228" s="180">
        <v>5.9963000000000002E-12</v>
      </c>
      <c r="F3228">
        <v>0</v>
      </c>
      <c r="G3228" s="170">
        <v>8.1258400000000002</v>
      </c>
      <c r="H3228">
        <v>6.8030299999999997</v>
      </c>
      <c r="I3228" s="170">
        <v>1.0215E-7</v>
      </c>
      <c r="L3228" s="170"/>
      <c r="M3228" s="183">
        <v>0</v>
      </c>
      <c r="N3228" s="111">
        <v>8.1258400000000002</v>
      </c>
      <c r="O3228">
        <v>6.8030299999999997</v>
      </c>
      <c r="P3228" s="170">
        <v>1.5770000000000001E-10</v>
      </c>
      <c r="Q3228" s="170"/>
      <c r="R3228">
        <v>0</v>
      </c>
      <c r="S3228">
        <v>8.1258400000000002</v>
      </c>
      <c r="T3228">
        <v>6.8030299999999997</v>
      </c>
      <c r="U3228" s="170">
        <v>6.3083000000000006E-5</v>
      </c>
    </row>
    <row r="3229" spans="1:21" x14ac:dyDescent="0.25">
      <c r="A3229">
        <v>0</v>
      </c>
      <c r="B3229" s="170">
        <v>8.1258400000000002</v>
      </c>
      <c r="C3229" s="170">
        <v>6.9920099999999996</v>
      </c>
      <c r="D3229" s="180">
        <v>4.5871999999999997E-12</v>
      </c>
      <c r="F3229">
        <v>0</v>
      </c>
      <c r="G3229" s="170">
        <v>8.1258400000000002</v>
      </c>
      <c r="H3229">
        <v>6.9920099999999996</v>
      </c>
      <c r="I3229" s="170">
        <v>7.8144000000000001E-8</v>
      </c>
      <c r="L3229" s="170"/>
      <c r="M3229" s="183">
        <v>0</v>
      </c>
      <c r="N3229" s="111">
        <v>8.1258400000000002</v>
      </c>
      <c r="O3229">
        <v>6.9920099999999996</v>
      </c>
      <c r="P3229" s="170">
        <v>1.4559000000000001E-10</v>
      </c>
      <c r="Q3229" s="170"/>
      <c r="R3229">
        <v>0</v>
      </c>
      <c r="S3229">
        <v>8.1258400000000002</v>
      </c>
      <c r="T3229">
        <v>6.9920099999999996</v>
      </c>
      <c r="U3229" s="170">
        <v>5.9203999999999998E-5</v>
      </c>
    </row>
    <row r="3230" spans="1:21" x14ac:dyDescent="0.25">
      <c r="A3230">
        <v>0</v>
      </c>
      <c r="B3230" s="170">
        <v>8.1258400000000002</v>
      </c>
      <c r="C3230" s="170">
        <v>7.1809799999999999</v>
      </c>
      <c r="D3230" s="180">
        <v>3.4834999999999998E-12</v>
      </c>
      <c r="F3230">
        <v>0</v>
      </c>
      <c r="G3230" s="170">
        <v>8.1258400000000002</v>
      </c>
      <c r="H3230">
        <v>7.1809799999999999</v>
      </c>
      <c r="I3230" s="170">
        <v>5.9342999999999997E-8</v>
      </c>
      <c r="L3230" s="170"/>
      <c r="M3230" s="183">
        <v>0</v>
      </c>
      <c r="N3230" s="111">
        <v>8.1258400000000002</v>
      </c>
      <c r="O3230">
        <v>7.1809799999999999</v>
      </c>
      <c r="P3230" s="170">
        <v>1.3437E-10</v>
      </c>
      <c r="Q3230" s="170"/>
      <c r="R3230">
        <v>0</v>
      </c>
      <c r="S3230">
        <v>8.1258400000000002</v>
      </c>
      <c r="T3230">
        <v>7.1809799999999999</v>
      </c>
      <c r="U3230" s="170">
        <v>5.5454999999999997E-5</v>
      </c>
    </row>
    <row r="3231" spans="1:21" x14ac:dyDescent="0.25">
      <c r="A3231">
        <v>0</v>
      </c>
      <c r="B3231" s="170">
        <v>8.1258400000000002</v>
      </c>
      <c r="C3231" s="170">
        <v>7.3699500000000002</v>
      </c>
      <c r="D3231" s="180">
        <v>2.6260999999999999E-12</v>
      </c>
      <c r="F3231">
        <v>0</v>
      </c>
      <c r="G3231" s="170">
        <v>8.1258400000000002</v>
      </c>
      <c r="H3231">
        <v>7.3699500000000002</v>
      </c>
      <c r="I3231" s="170">
        <v>4.4735000000000003E-8</v>
      </c>
      <c r="L3231" s="170"/>
      <c r="M3231" s="183">
        <v>0</v>
      </c>
      <c r="N3231" s="111">
        <v>8.1258400000000002</v>
      </c>
      <c r="O3231">
        <v>7.3699500000000002</v>
      </c>
      <c r="P3231" s="170">
        <v>1.2397000000000001E-10</v>
      </c>
      <c r="Q3231" s="170"/>
      <c r="R3231">
        <v>0</v>
      </c>
      <c r="S3231">
        <v>8.1258400000000002</v>
      </c>
      <c r="T3231">
        <v>7.3699500000000002</v>
      </c>
      <c r="U3231" s="170">
        <v>5.1842000000000003E-5</v>
      </c>
    </row>
    <row r="3232" spans="1:21" x14ac:dyDescent="0.25">
      <c r="A3232">
        <v>0</v>
      </c>
      <c r="B3232" s="170">
        <v>8.1258400000000002</v>
      </c>
      <c r="C3232" s="170">
        <v>7.5589199999999996</v>
      </c>
      <c r="D3232" s="180">
        <v>1.9652000000000001E-12</v>
      </c>
      <c r="F3232">
        <v>0</v>
      </c>
      <c r="G3232" s="170">
        <v>8.1258400000000002</v>
      </c>
      <c r="H3232">
        <v>7.5589199999999996</v>
      </c>
      <c r="I3232" s="170">
        <v>3.3477000000000003E-8</v>
      </c>
      <c r="L3232" s="170"/>
      <c r="M3232" s="183">
        <v>0</v>
      </c>
      <c r="N3232" s="111">
        <v>8.1258400000000002</v>
      </c>
      <c r="O3232">
        <v>7.5589199999999996</v>
      </c>
      <c r="P3232" s="170">
        <v>1.1432E-10</v>
      </c>
      <c r="Q3232" s="170"/>
      <c r="R3232">
        <v>0</v>
      </c>
      <c r="S3232">
        <v>8.1258400000000002</v>
      </c>
      <c r="T3232">
        <v>7.5589199999999996</v>
      </c>
      <c r="U3232" s="170">
        <v>4.8368999999999997E-5</v>
      </c>
    </row>
    <row r="3233" spans="1:21" x14ac:dyDescent="0.25">
      <c r="A3233">
        <v>0</v>
      </c>
      <c r="B3233" s="170">
        <v>8.1258400000000002</v>
      </c>
      <c r="C3233" s="170">
        <v>7.7478999999999996</v>
      </c>
      <c r="D3233" s="180">
        <v>1.4599000000000001E-12</v>
      </c>
      <c r="F3233">
        <v>0</v>
      </c>
      <c r="G3233" s="170">
        <v>8.1258400000000002</v>
      </c>
      <c r="H3233">
        <v>7.7478999999999996</v>
      </c>
      <c r="I3233" s="170">
        <v>2.4868999999999999E-8</v>
      </c>
      <c r="L3233" s="170"/>
      <c r="M3233" s="183">
        <v>0</v>
      </c>
      <c r="N3233" s="111">
        <v>8.1258400000000002</v>
      </c>
      <c r="O3233">
        <v>7.7478999999999996</v>
      </c>
      <c r="P3233" s="170">
        <v>1.0535E-10</v>
      </c>
      <c r="Q3233" s="170"/>
      <c r="R3233">
        <v>0</v>
      </c>
      <c r="S3233">
        <v>8.1258400000000002</v>
      </c>
      <c r="T3233">
        <v>7.7478999999999996</v>
      </c>
      <c r="U3233" s="170">
        <v>4.5040999999999998E-5</v>
      </c>
    </row>
    <row r="3234" spans="1:21" x14ac:dyDescent="0.25">
      <c r="A3234">
        <v>0</v>
      </c>
      <c r="B3234" s="170">
        <v>8.1258400000000002</v>
      </c>
      <c r="C3234" s="170">
        <v>7.9368699999999999</v>
      </c>
      <c r="D3234" s="180">
        <v>1.0766000000000001E-12</v>
      </c>
      <c r="F3234">
        <v>0</v>
      </c>
      <c r="G3234" s="170">
        <v>8.1258400000000002</v>
      </c>
      <c r="H3234">
        <v>7.9368699999999999</v>
      </c>
      <c r="I3234" s="170">
        <v>1.8339E-8</v>
      </c>
      <c r="L3234" s="170"/>
      <c r="M3234" s="183">
        <v>0</v>
      </c>
      <c r="N3234" s="111">
        <v>8.1258400000000002</v>
      </c>
      <c r="O3234">
        <v>7.9368699999999999</v>
      </c>
      <c r="P3234" s="170">
        <v>9.7015999999999996E-11</v>
      </c>
      <c r="Q3234" s="170"/>
      <c r="R3234">
        <v>0</v>
      </c>
      <c r="S3234">
        <v>8.1258400000000002</v>
      </c>
      <c r="T3234">
        <v>7.9368699999999999</v>
      </c>
      <c r="U3234" s="170">
        <v>4.1860999999999998E-5</v>
      </c>
    </row>
    <row r="3235" spans="1:21" x14ac:dyDescent="0.25">
      <c r="A3235">
        <v>0</v>
      </c>
      <c r="B3235" s="170">
        <v>8.1258400000000002</v>
      </c>
      <c r="C3235" s="170">
        <v>8.1258400000000002</v>
      </c>
      <c r="D3235" s="180">
        <v>7.8808000000000001E-13</v>
      </c>
      <c r="F3235">
        <v>0</v>
      </c>
      <c r="G3235" s="170">
        <v>8.1258400000000002</v>
      </c>
      <c r="H3235">
        <v>8.1258400000000002</v>
      </c>
      <c r="I3235" s="170">
        <v>1.3424999999999999E-8</v>
      </c>
      <c r="L3235" s="170"/>
      <c r="M3235" s="183">
        <v>0</v>
      </c>
      <c r="N3235" s="111">
        <v>8.1258400000000002</v>
      </c>
      <c r="O3235">
        <v>8.1258400000000002</v>
      </c>
      <c r="P3235" s="170">
        <v>8.9262999999999997E-11</v>
      </c>
      <c r="Q3235" s="170"/>
      <c r="R3235">
        <v>0</v>
      </c>
      <c r="S3235">
        <v>8.1258400000000002</v>
      </c>
      <c r="T3235">
        <v>8.1258400000000002</v>
      </c>
      <c r="U3235" s="170">
        <v>3.8831000000000001E-5</v>
      </c>
    </row>
    <row r="3236" spans="1:21" x14ac:dyDescent="0.25">
      <c r="A3236">
        <v>0</v>
      </c>
      <c r="B3236" s="170">
        <v>8.1258400000000002</v>
      </c>
      <c r="C3236" s="170">
        <v>8.3148199999999992</v>
      </c>
      <c r="D3236" s="180">
        <v>5.7268999999999996E-13</v>
      </c>
      <c r="F3236">
        <v>0</v>
      </c>
      <c r="G3236" s="170">
        <v>8.1258400000000002</v>
      </c>
      <c r="H3236">
        <v>8.3148199999999992</v>
      </c>
      <c r="I3236" s="170">
        <v>9.7558999999999994E-9</v>
      </c>
      <c r="L3236" s="170"/>
      <c r="M3236" s="183">
        <v>0</v>
      </c>
      <c r="N3236" s="111">
        <v>8.1258400000000002</v>
      </c>
      <c r="O3236">
        <v>8.3148199999999992</v>
      </c>
      <c r="P3236" s="170">
        <v>8.2050999999999999E-11</v>
      </c>
      <c r="Q3236" s="170"/>
      <c r="R3236">
        <v>0</v>
      </c>
      <c r="S3236">
        <v>8.1258400000000002</v>
      </c>
      <c r="T3236">
        <v>8.3148199999999992</v>
      </c>
      <c r="U3236" s="170">
        <v>3.595E-5</v>
      </c>
    </row>
    <row r="3237" spans="1:21" x14ac:dyDescent="0.25">
      <c r="A3237">
        <v>0</v>
      </c>
      <c r="B3237" s="170">
        <v>8.1258400000000002</v>
      </c>
      <c r="C3237" s="170">
        <v>8.5037900000000004</v>
      </c>
      <c r="D3237" s="180">
        <v>4.1312000000000001E-13</v>
      </c>
      <c r="F3237">
        <v>0</v>
      </c>
      <c r="G3237" s="170">
        <v>8.1258400000000002</v>
      </c>
      <c r="H3237">
        <v>8.5037900000000004</v>
      </c>
      <c r="I3237" s="170">
        <v>7.0375999999999998E-9</v>
      </c>
      <c r="L3237" s="170"/>
      <c r="M3237" s="183">
        <v>0</v>
      </c>
      <c r="N3237" s="111">
        <v>8.1258400000000002</v>
      </c>
      <c r="O3237">
        <v>8.5037900000000004</v>
      </c>
      <c r="P3237" s="170">
        <v>7.5341999999999999E-11</v>
      </c>
      <c r="Q3237" s="170"/>
      <c r="R3237">
        <v>0</v>
      </c>
      <c r="S3237">
        <v>8.1258400000000002</v>
      </c>
      <c r="T3237">
        <v>8.5037900000000004</v>
      </c>
      <c r="U3237" s="170">
        <v>3.3219999999999997E-5</v>
      </c>
    </row>
    <row r="3238" spans="1:21" x14ac:dyDescent="0.25">
      <c r="A3238">
        <v>0</v>
      </c>
      <c r="B3238" s="170">
        <v>8.1258400000000002</v>
      </c>
      <c r="C3238" s="170">
        <v>8.6927599999999998</v>
      </c>
      <c r="D3238" s="180">
        <v>2.9583999999999998E-13</v>
      </c>
      <c r="F3238">
        <v>0</v>
      </c>
      <c r="G3238" s="170">
        <v>8.1258400000000002</v>
      </c>
      <c r="H3238">
        <v>8.6927599999999998</v>
      </c>
      <c r="I3238" s="170">
        <v>5.0397000000000003E-9</v>
      </c>
      <c r="L3238" s="170"/>
      <c r="M3238" s="183">
        <v>0</v>
      </c>
      <c r="N3238" s="111">
        <v>8.1258400000000002</v>
      </c>
      <c r="O3238">
        <v>8.6927599999999998</v>
      </c>
      <c r="P3238" s="170">
        <v>6.9103999999999995E-11</v>
      </c>
      <c r="Q3238" s="170"/>
      <c r="R3238">
        <v>0</v>
      </c>
      <c r="S3238">
        <v>8.1258400000000002</v>
      </c>
      <c r="T3238">
        <v>8.6927599999999998</v>
      </c>
      <c r="U3238" s="170">
        <v>3.0638E-5</v>
      </c>
    </row>
    <row r="3239" spans="1:21" x14ac:dyDescent="0.25">
      <c r="A3239">
        <v>0</v>
      </c>
      <c r="B3239" s="170">
        <v>8.1258400000000002</v>
      </c>
      <c r="C3239" s="170">
        <v>8.8817400000000006</v>
      </c>
      <c r="D3239" s="180">
        <v>2.103E-13</v>
      </c>
      <c r="F3239">
        <v>0</v>
      </c>
      <c r="G3239" s="170">
        <v>8.1258400000000002</v>
      </c>
      <c r="H3239">
        <v>8.8817400000000006</v>
      </c>
      <c r="I3239" s="170">
        <v>3.5825E-9</v>
      </c>
      <c r="L3239" s="170"/>
      <c r="M3239" s="183">
        <v>0</v>
      </c>
      <c r="N3239" s="111">
        <v>8.1258400000000002</v>
      </c>
      <c r="O3239">
        <v>8.8817400000000006</v>
      </c>
      <c r="P3239" s="170">
        <v>6.3304999999999995E-11</v>
      </c>
      <c r="Q3239" s="170"/>
      <c r="R3239">
        <v>0</v>
      </c>
      <c r="S3239">
        <v>8.1258400000000002</v>
      </c>
      <c r="T3239">
        <v>8.8817400000000006</v>
      </c>
      <c r="U3239" s="170">
        <v>2.8204E-5</v>
      </c>
    </row>
    <row r="3240" spans="1:21" x14ac:dyDescent="0.25">
      <c r="A3240">
        <v>0</v>
      </c>
      <c r="B3240" s="170">
        <v>8.1258400000000002</v>
      </c>
      <c r="C3240" s="170">
        <v>9.0707100000000001</v>
      </c>
      <c r="D3240" s="180">
        <v>1.484E-13</v>
      </c>
      <c r="F3240">
        <v>0</v>
      </c>
      <c r="G3240" s="170">
        <v>8.1258400000000002</v>
      </c>
      <c r="H3240">
        <v>9.0707100000000001</v>
      </c>
      <c r="I3240" s="170">
        <v>2.5281E-9</v>
      </c>
      <c r="L3240" s="170"/>
      <c r="M3240" s="183">
        <v>0</v>
      </c>
      <c r="N3240" s="111">
        <v>8.1258400000000002</v>
      </c>
      <c r="O3240">
        <v>9.0707100000000001</v>
      </c>
      <c r="P3240" s="170">
        <v>5.7918000000000001E-11</v>
      </c>
      <c r="Q3240" s="170"/>
      <c r="R3240">
        <v>0</v>
      </c>
      <c r="S3240">
        <v>8.1258400000000002</v>
      </c>
      <c r="T3240">
        <v>9.0707100000000001</v>
      </c>
      <c r="U3240" s="170">
        <v>2.5914E-5</v>
      </c>
    </row>
    <row r="3241" spans="1:21" x14ac:dyDescent="0.25">
      <c r="A3241">
        <v>0</v>
      </c>
      <c r="B3241" s="170">
        <v>8.1258400000000002</v>
      </c>
      <c r="C3241" s="170">
        <v>9.2596799999999995</v>
      </c>
      <c r="D3241" s="180">
        <v>1.0395E-13</v>
      </c>
      <c r="F3241">
        <v>0</v>
      </c>
      <c r="G3241" s="170">
        <v>8.1258400000000002</v>
      </c>
      <c r="H3241">
        <v>9.2596799999999995</v>
      </c>
      <c r="I3241" s="170">
        <v>1.7709E-9</v>
      </c>
      <c r="L3241" s="170"/>
      <c r="M3241" s="183">
        <v>0</v>
      </c>
      <c r="N3241" s="111">
        <v>8.1258400000000002</v>
      </c>
      <c r="O3241">
        <v>9.2596799999999995</v>
      </c>
      <c r="P3241" s="170">
        <v>5.2917999999999999E-11</v>
      </c>
      <c r="Q3241" s="170"/>
      <c r="R3241">
        <v>0</v>
      </c>
      <c r="S3241">
        <v>8.1258400000000002</v>
      </c>
      <c r="T3241">
        <v>9.2596799999999995</v>
      </c>
      <c r="U3241" s="170">
        <v>2.3764000000000002E-5</v>
      </c>
    </row>
    <row r="3242" spans="1:21" x14ac:dyDescent="0.25">
      <c r="A3242">
        <v>0</v>
      </c>
      <c r="B3242" s="170">
        <v>8.3148199999999992</v>
      </c>
      <c r="C3242" s="170">
        <v>-1.8897299999999999</v>
      </c>
      <c r="D3242" s="180">
        <v>3.5186000000000001E-10</v>
      </c>
      <c r="F3242">
        <v>0</v>
      </c>
      <c r="G3242" s="170">
        <v>8.3148199999999992</v>
      </c>
      <c r="H3242">
        <v>-1.8897299999999999</v>
      </c>
      <c r="I3242" s="170">
        <v>5.9791000000000001E-6</v>
      </c>
      <c r="L3242" s="170"/>
      <c r="M3242" s="183">
        <v>0</v>
      </c>
      <c r="N3242" s="111">
        <v>8.3148199999999992</v>
      </c>
      <c r="O3242">
        <v>-1.8897299999999999</v>
      </c>
      <c r="P3242" s="170">
        <v>8.8613000000000002E-10</v>
      </c>
      <c r="Q3242" s="170"/>
      <c r="R3242">
        <v>0</v>
      </c>
      <c r="S3242">
        <v>8.3148199999999992</v>
      </c>
      <c r="T3242">
        <v>-1.8897299999999999</v>
      </c>
      <c r="U3242" s="170">
        <v>1.5694E-4</v>
      </c>
    </row>
    <row r="3243" spans="1:21" x14ac:dyDescent="0.25">
      <c r="A3243">
        <v>0</v>
      </c>
      <c r="B3243" s="170">
        <v>8.3148199999999992</v>
      </c>
      <c r="C3243" s="170">
        <v>-1.70075</v>
      </c>
      <c r="D3243" s="180">
        <v>3.7737000000000001E-10</v>
      </c>
      <c r="F3243">
        <v>0</v>
      </c>
      <c r="G3243" s="170">
        <v>8.3148199999999992</v>
      </c>
      <c r="H3243">
        <v>-1.70075</v>
      </c>
      <c r="I3243" s="170">
        <v>6.4107999999999997E-6</v>
      </c>
      <c r="L3243" s="170"/>
      <c r="M3243" s="183">
        <v>0</v>
      </c>
      <c r="N3243" s="111">
        <v>8.3148199999999992</v>
      </c>
      <c r="O3243">
        <v>-1.70075</v>
      </c>
      <c r="P3243" s="170">
        <v>9.2518E-10</v>
      </c>
      <c r="Q3243" s="170"/>
      <c r="R3243">
        <v>0</v>
      </c>
      <c r="S3243">
        <v>8.3148199999999992</v>
      </c>
      <c r="T3243">
        <v>-1.70075</v>
      </c>
      <c r="U3243" s="170">
        <v>1.5917000000000001E-4</v>
      </c>
    </row>
    <row r="3244" spans="1:21" x14ac:dyDescent="0.25">
      <c r="A3244">
        <v>0</v>
      </c>
      <c r="B3244" s="170">
        <v>8.3148199999999992</v>
      </c>
      <c r="C3244" s="170">
        <v>-1.5117799999999999</v>
      </c>
      <c r="D3244" s="180">
        <v>4.0177E-10</v>
      </c>
      <c r="F3244">
        <v>0</v>
      </c>
      <c r="G3244" s="170">
        <v>8.3148199999999992</v>
      </c>
      <c r="H3244">
        <v>-1.5117799999999999</v>
      </c>
      <c r="I3244" s="170">
        <v>6.8233999999999998E-6</v>
      </c>
      <c r="L3244" s="170"/>
      <c r="M3244" s="183">
        <v>0</v>
      </c>
      <c r="N3244" s="111">
        <v>8.3148199999999992</v>
      </c>
      <c r="O3244">
        <v>-1.5117799999999999</v>
      </c>
      <c r="P3244" s="170">
        <v>9.6206000000000009E-10</v>
      </c>
      <c r="Q3244" s="170"/>
      <c r="R3244">
        <v>0</v>
      </c>
      <c r="S3244">
        <v>8.3148199999999992</v>
      </c>
      <c r="T3244">
        <v>-1.5117799999999999</v>
      </c>
      <c r="U3244" s="170">
        <v>1.6117E-4</v>
      </c>
    </row>
    <row r="3245" spans="1:21" x14ac:dyDescent="0.25">
      <c r="A3245">
        <v>0</v>
      </c>
      <c r="B3245" s="170">
        <v>8.3148199999999992</v>
      </c>
      <c r="C3245" s="170">
        <v>-1.32281</v>
      </c>
      <c r="D3245" s="180">
        <v>4.2461999999999998E-10</v>
      </c>
      <c r="F3245">
        <v>0</v>
      </c>
      <c r="G3245" s="170">
        <v>8.3148199999999992</v>
      </c>
      <c r="H3245">
        <v>-1.32281</v>
      </c>
      <c r="I3245" s="170">
        <v>7.2095000000000002E-6</v>
      </c>
      <c r="L3245" s="170"/>
      <c r="M3245" s="183">
        <v>0</v>
      </c>
      <c r="N3245" s="111">
        <v>8.3148199999999992</v>
      </c>
      <c r="O3245">
        <v>-1.32281</v>
      </c>
      <c r="P3245" s="170">
        <v>9.9621000000000002E-10</v>
      </c>
      <c r="Q3245" s="170"/>
      <c r="R3245">
        <v>0</v>
      </c>
      <c r="S3245">
        <v>8.3148199999999992</v>
      </c>
      <c r="T3245">
        <v>-1.32281</v>
      </c>
      <c r="U3245" s="170">
        <v>1.6296E-4</v>
      </c>
    </row>
    <row r="3246" spans="1:21" x14ac:dyDescent="0.25">
      <c r="A3246">
        <v>0</v>
      </c>
      <c r="B3246" s="170">
        <v>8.3148199999999992</v>
      </c>
      <c r="C3246" s="170">
        <v>-1.1338299999999999</v>
      </c>
      <c r="D3246" s="180">
        <v>4.4548E-10</v>
      </c>
      <c r="F3246">
        <v>0</v>
      </c>
      <c r="G3246" s="170">
        <v>8.3148199999999992</v>
      </c>
      <c r="H3246">
        <v>-1.1338299999999999</v>
      </c>
      <c r="I3246" s="170">
        <v>7.5618000000000002E-6</v>
      </c>
      <c r="L3246" s="170"/>
      <c r="M3246" s="183">
        <v>0</v>
      </c>
      <c r="N3246" s="111">
        <v>8.3148199999999992</v>
      </c>
      <c r="O3246">
        <v>-1.1338299999999999</v>
      </c>
      <c r="P3246" s="170">
        <v>1.0271000000000001E-9</v>
      </c>
      <c r="Q3246" s="170"/>
      <c r="R3246">
        <v>0</v>
      </c>
      <c r="S3246">
        <v>8.3148199999999992</v>
      </c>
      <c r="T3246">
        <v>-1.1338299999999999</v>
      </c>
      <c r="U3246" s="170">
        <v>1.6451000000000001E-4</v>
      </c>
    </row>
    <row r="3247" spans="1:21" x14ac:dyDescent="0.25">
      <c r="A3247">
        <v>0</v>
      </c>
      <c r="B3247" s="170">
        <v>8.3148199999999992</v>
      </c>
      <c r="C3247" s="170">
        <v>-0.94486000000000003</v>
      </c>
      <c r="D3247" s="180">
        <v>4.6394E-10</v>
      </c>
      <c r="F3247">
        <v>0</v>
      </c>
      <c r="G3247" s="170">
        <v>8.3148199999999992</v>
      </c>
      <c r="H3247">
        <v>-0.94486000000000003</v>
      </c>
      <c r="I3247" s="170">
        <v>7.8731999999999994E-6</v>
      </c>
      <c r="L3247" s="170"/>
      <c r="M3247" s="183">
        <v>0</v>
      </c>
      <c r="N3247" s="111">
        <v>8.3148199999999992</v>
      </c>
      <c r="O3247">
        <v>-0.94486000000000003</v>
      </c>
      <c r="P3247" s="170">
        <v>1.0541999999999999E-9</v>
      </c>
      <c r="Q3247" s="170"/>
      <c r="R3247">
        <v>0</v>
      </c>
      <c r="S3247">
        <v>8.3148199999999992</v>
      </c>
      <c r="T3247">
        <v>-0.94486000000000003</v>
      </c>
      <c r="U3247" s="170">
        <v>1.6583E-4</v>
      </c>
    </row>
    <row r="3248" spans="1:21" x14ac:dyDescent="0.25">
      <c r="A3248">
        <v>0</v>
      </c>
      <c r="B3248" s="170">
        <v>8.3148199999999992</v>
      </c>
      <c r="C3248" s="170">
        <v>-0.75588999999999995</v>
      </c>
      <c r="D3248" s="180">
        <v>4.7960999999999996E-10</v>
      </c>
      <c r="F3248">
        <v>0</v>
      </c>
      <c r="G3248" s="170">
        <v>8.3148199999999992</v>
      </c>
      <c r="H3248">
        <v>-0.75588999999999995</v>
      </c>
      <c r="I3248" s="170">
        <v>8.1375999999999998E-6</v>
      </c>
      <c r="L3248" s="170"/>
      <c r="M3248" s="183">
        <v>0</v>
      </c>
      <c r="N3248" s="111">
        <v>8.3148199999999992</v>
      </c>
      <c r="O3248">
        <v>-0.75588999999999995</v>
      </c>
      <c r="P3248" s="170">
        <v>1.0770999999999999E-9</v>
      </c>
      <c r="Q3248" s="170"/>
      <c r="R3248">
        <v>0</v>
      </c>
      <c r="S3248">
        <v>8.3148199999999992</v>
      </c>
      <c r="T3248">
        <v>-0.75588999999999995</v>
      </c>
      <c r="U3248" s="170">
        <v>1.6692000000000001E-4</v>
      </c>
    </row>
    <row r="3249" spans="1:21" x14ac:dyDescent="0.25">
      <c r="A3249">
        <v>0</v>
      </c>
      <c r="B3249" s="170">
        <v>8.3148199999999992</v>
      </c>
      <c r="C3249" s="170">
        <v>-0.56691999999999998</v>
      </c>
      <c r="D3249" s="180">
        <v>4.9216999999999997E-10</v>
      </c>
      <c r="F3249">
        <v>0</v>
      </c>
      <c r="G3249" s="170">
        <v>8.3148199999999992</v>
      </c>
      <c r="H3249">
        <v>-0.56691999999999998</v>
      </c>
      <c r="I3249" s="170">
        <v>8.3492999999999998E-6</v>
      </c>
      <c r="L3249" s="170"/>
      <c r="M3249" s="183">
        <v>0</v>
      </c>
      <c r="N3249" s="111">
        <v>8.3148199999999992</v>
      </c>
      <c r="O3249">
        <v>-0.56691999999999998</v>
      </c>
      <c r="P3249" s="170">
        <v>1.0952999999999999E-9</v>
      </c>
      <c r="Q3249" s="170"/>
      <c r="R3249">
        <v>0</v>
      </c>
      <c r="S3249">
        <v>8.3148199999999992</v>
      </c>
      <c r="T3249">
        <v>-0.56691999999999998</v>
      </c>
      <c r="U3249" s="170">
        <v>1.6776000000000001E-4</v>
      </c>
    </row>
    <row r="3250" spans="1:21" x14ac:dyDescent="0.25">
      <c r="A3250">
        <v>0</v>
      </c>
      <c r="B3250" s="170">
        <v>8.3148199999999992</v>
      </c>
      <c r="C3250" s="170">
        <v>-0.37794</v>
      </c>
      <c r="D3250" s="180">
        <v>5.0134000000000005E-10</v>
      </c>
      <c r="F3250">
        <v>0</v>
      </c>
      <c r="G3250" s="170">
        <v>8.3148199999999992</v>
      </c>
      <c r="H3250">
        <v>-0.37794</v>
      </c>
      <c r="I3250" s="170">
        <v>8.5039E-6</v>
      </c>
      <c r="L3250" s="170"/>
      <c r="M3250" s="183">
        <v>0</v>
      </c>
      <c r="N3250" s="111">
        <v>8.3148199999999992</v>
      </c>
      <c r="O3250">
        <v>-0.37794</v>
      </c>
      <c r="P3250" s="170">
        <v>1.1086000000000001E-9</v>
      </c>
      <c r="Q3250" s="170"/>
      <c r="R3250">
        <v>0</v>
      </c>
      <c r="S3250">
        <v>8.3148199999999992</v>
      </c>
      <c r="T3250">
        <v>-0.37794</v>
      </c>
      <c r="U3250" s="170">
        <v>1.6836999999999999E-4</v>
      </c>
    </row>
    <row r="3251" spans="1:21" x14ac:dyDescent="0.25">
      <c r="A3251">
        <v>0</v>
      </c>
      <c r="B3251" s="170">
        <v>8.3148199999999992</v>
      </c>
      <c r="C3251" s="170">
        <v>-0.18897</v>
      </c>
      <c r="D3251" s="180">
        <v>5.0692000000000004E-10</v>
      </c>
      <c r="F3251">
        <v>0</v>
      </c>
      <c r="G3251" s="170">
        <v>8.3148199999999992</v>
      </c>
      <c r="H3251">
        <v>-0.18897</v>
      </c>
      <c r="I3251" s="170">
        <v>8.5979999999999997E-6</v>
      </c>
      <c r="L3251" s="170"/>
      <c r="M3251" s="183">
        <v>0</v>
      </c>
      <c r="N3251" s="111">
        <v>8.3148199999999992</v>
      </c>
      <c r="O3251">
        <v>-0.18897</v>
      </c>
      <c r="P3251" s="170">
        <v>1.1166000000000001E-9</v>
      </c>
      <c r="Q3251" s="170"/>
      <c r="R3251">
        <v>0</v>
      </c>
      <c r="S3251">
        <v>8.3148199999999992</v>
      </c>
      <c r="T3251">
        <v>-0.18897</v>
      </c>
      <c r="U3251" s="170">
        <v>1.6872999999999999E-4</v>
      </c>
    </row>
    <row r="3252" spans="1:21" x14ac:dyDescent="0.25">
      <c r="A3252">
        <v>0</v>
      </c>
      <c r="B3252" s="170">
        <v>8.3148199999999992</v>
      </c>
      <c r="C3252" s="170">
        <v>0</v>
      </c>
      <c r="D3252" s="180">
        <v>5.0880000000000004E-10</v>
      </c>
      <c r="F3252">
        <v>0</v>
      </c>
      <c r="G3252" s="170">
        <v>8.3148199999999992</v>
      </c>
      <c r="H3252">
        <v>0</v>
      </c>
      <c r="I3252" s="170">
        <v>8.6295999999999995E-6</v>
      </c>
      <c r="L3252" s="170"/>
      <c r="M3252" s="183">
        <v>0</v>
      </c>
      <c r="N3252" s="111">
        <v>8.3148199999999992</v>
      </c>
      <c r="O3252">
        <v>0</v>
      </c>
      <c r="P3252" s="170">
        <v>1.1193000000000001E-9</v>
      </c>
      <c r="Q3252" s="170"/>
      <c r="R3252">
        <v>0</v>
      </c>
      <c r="S3252">
        <v>8.3148199999999992</v>
      </c>
      <c r="T3252">
        <v>0</v>
      </c>
      <c r="U3252" s="170">
        <v>1.6885000000000001E-4</v>
      </c>
    </row>
    <row r="3253" spans="1:21" x14ac:dyDescent="0.25">
      <c r="A3253">
        <v>0</v>
      </c>
      <c r="B3253" s="170">
        <v>8.3148199999999992</v>
      </c>
      <c r="C3253" s="170">
        <v>0.18898000000000001</v>
      </c>
      <c r="D3253" s="180">
        <v>5.0692000000000004E-10</v>
      </c>
      <c r="F3253">
        <v>0</v>
      </c>
      <c r="G3253" s="170">
        <v>8.3148199999999992</v>
      </c>
      <c r="H3253">
        <v>0.18898000000000001</v>
      </c>
      <c r="I3253" s="170">
        <v>8.5979999999999997E-6</v>
      </c>
      <c r="L3253" s="170"/>
      <c r="M3253" s="183">
        <v>0</v>
      </c>
      <c r="N3253" s="111">
        <v>8.3148199999999992</v>
      </c>
      <c r="O3253">
        <v>0.18898000000000001</v>
      </c>
      <c r="P3253" s="170">
        <v>1.1166000000000001E-9</v>
      </c>
      <c r="Q3253" s="170"/>
      <c r="R3253">
        <v>0</v>
      </c>
      <c r="S3253">
        <v>8.3148199999999992</v>
      </c>
      <c r="T3253">
        <v>0.18898000000000001</v>
      </c>
      <c r="U3253" s="170">
        <v>1.6872999999999999E-4</v>
      </c>
    </row>
    <row r="3254" spans="1:21" x14ac:dyDescent="0.25">
      <c r="A3254">
        <v>0</v>
      </c>
      <c r="B3254" s="170">
        <v>8.3148199999999992</v>
      </c>
      <c r="C3254" s="170">
        <v>0.37795000000000001</v>
      </c>
      <c r="D3254" s="180">
        <v>5.0134000000000005E-10</v>
      </c>
      <c r="F3254">
        <v>0</v>
      </c>
      <c r="G3254" s="170">
        <v>8.3148199999999992</v>
      </c>
      <c r="H3254">
        <v>0.37795000000000001</v>
      </c>
      <c r="I3254" s="170">
        <v>8.5039E-6</v>
      </c>
      <c r="L3254" s="170"/>
      <c r="M3254" s="183">
        <v>0</v>
      </c>
      <c r="N3254" s="111">
        <v>8.3148199999999992</v>
      </c>
      <c r="O3254">
        <v>0.37795000000000001</v>
      </c>
      <c r="P3254" s="170">
        <v>1.1086000000000001E-9</v>
      </c>
      <c r="Q3254" s="170"/>
      <c r="R3254">
        <v>0</v>
      </c>
      <c r="S3254">
        <v>8.3148199999999992</v>
      </c>
      <c r="T3254">
        <v>0.37795000000000001</v>
      </c>
      <c r="U3254" s="170">
        <v>1.6836999999999999E-4</v>
      </c>
    </row>
    <row r="3255" spans="1:21" x14ac:dyDescent="0.25">
      <c r="A3255">
        <v>0</v>
      </c>
      <c r="B3255" s="170">
        <v>8.3148199999999992</v>
      </c>
      <c r="C3255" s="170">
        <v>0.56691999999999998</v>
      </c>
      <c r="D3255" s="180">
        <v>4.9216999999999997E-10</v>
      </c>
      <c r="F3255">
        <v>0</v>
      </c>
      <c r="G3255" s="170">
        <v>8.3148199999999992</v>
      </c>
      <c r="H3255">
        <v>0.56691999999999998</v>
      </c>
      <c r="I3255" s="170">
        <v>8.3492999999999998E-6</v>
      </c>
      <c r="L3255" s="170"/>
      <c r="M3255" s="183">
        <v>0</v>
      </c>
      <c r="N3255" s="111">
        <v>8.3148199999999992</v>
      </c>
      <c r="O3255">
        <v>0.56691999999999998</v>
      </c>
      <c r="P3255" s="170">
        <v>1.0952999999999999E-9</v>
      </c>
      <c r="Q3255" s="170"/>
      <c r="R3255">
        <v>0</v>
      </c>
      <c r="S3255">
        <v>8.3148199999999992</v>
      </c>
      <c r="T3255">
        <v>0.56691999999999998</v>
      </c>
      <c r="U3255" s="170">
        <v>1.6776000000000001E-4</v>
      </c>
    </row>
    <row r="3256" spans="1:21" x14ac:dyDescent="0.25">
      <c r="A3256">
        <v>0</v>
      </c>
      <c r="B3256" s="170">
        <v>8.3148199999999992</v>
      </c>
      <c r="C3256" s="170">
        <v>0.75590000000000002</v>
      </c>
      <c r="D3256" s="180">
        <v>4.7960999999999996E-10</v>
      </c>
      <c r="F3256">
        <v>0</v>
      </c>
      <c r="G3256" s="170">
        <v>8.3148199999999992</v>
      </c>
      <c r="H3256">
        <v>0.75590000000000002</v>
      </c>
      <c r="I3256" s="170">
        <v>8.1375999999999998E-6</v>
      </c>
      <c r="L3256" s="170"/>
      <c r="M3256" s="183">
        <v>0</v>
      </c>
      <c r="N3256" s="111">
        <v>8.3148199999999992</v>
      </c>
      <c r="O3256">
        <v>0.75590000000000002</v>
      </c>
      <c r="P3256" s="170">
        <v>1.0770999999999999E-9</v>
      </c>
      <c r="Q3256" s="170"/>
      <c r="R3256">
        <v>0</v>
      </c>
      <c r="S3256">
        <v>8.3148199999999992</v>
      </c>
      <c r="T3256">
        <v>0.75590000000000002</v>
      </c>
      <c r="U3256" s="170">
        <v>1.6692000000000001E-4</v>
      </c>
    </row>
    <row r="3257" spans="1:21" x14ac:dyDescent="0.25">
      <c r="A3257">
        <v>0</v>
      </c>
      <c r="B3257" s="170">
        <v>8.3148199999999992</v>
      </c>
      <c r="C3257" s="170">
        <v>0.94486999999999999</v>
      </c>
      <c r="D3257" s="180">
        <v>4.6394E-10</v>
      </c>
      <c r="F3257">
        <v>0</v>
      </c>
      <c r="G3257" s="170">
        <v>8.3148199999999992</v>
      </c>
      <c r="H3257">
        <v>0.94486999999999999</v>
      </c>
      <c r="I3257" s="170">
        <v>7.8731999999999994E-6</v>
      </c>
      <c r="L3257" s="170"/>
      <c r="M3257" s="183">
        <v>0</v>
      </c>
      <c r="N3257" s="111">
        <v>8.3148199999999992</v>
      </c>
      <c r="O3257">
        <v>0.94486999999999999</v>
      </c>
      <c r="P3257" s="170">
        <v>1.0541999999999999E-9</v>
      </c>
      <c r="Q3257" s="170"/>
      <c r="R3257">
        <v>0</v>
      </c>
      <c r="S3257">
        <v>8.3148199999999992</v>
      </c>
      <c r="T3257">
        <v>0.94486999999999999</v>
      </c>
      <c r="U3257" s="170">
        <v>1.6583E-4</v>
      </c>
    </row>
    <row r="3258" spans="1:21" x14ac:dyDescent="0.25">
      <c r="A3258">
        <v>0</v>
      </c>
      <c r="B3258" s="170">
        <v>8.3148199999999992</v>
      </c>
      <c r="C3258" s="170">
        <v>1.13384</v>
      </c>
      <c r="D3258" s="180">
        <v>4.4548E-10</v>
      </c>
      <c r="F3258">
        <v>0</v>
      </c>
      <c r="G3258" s="170">
        <v>8.3148199999999992</v>
      </c>
      <c r="H3258">
        <v>1.13384</v>
      </c>
      <c r="I3258" s="170">
        <v>7.5618000000000002E-6</v>
      </c>
      <c r="L3258" s="170"/>
      <c r="M3258" s="183">
        <v>0</v>
      </c>
      <c r="N3258" s="111">
        <v>8.3148199999999992</v>
      </c>
      <c r="O3258">
        <v>1.13384</v>
      </c>
      <c r="P3258" s="170">
        <v>1.0271000000000001E-9</v>
      </c>
      <c r="Q3258" s="170"/>
      <c r="R3258">
        <v>0</v>
      </c>
      <c r="S3258">
        <v>8.3148199999999992</v>
      </c>
      <c r="T3258">
        <v>1.13384</v>
      </c>
      <c r="U3258" s="170">
        <v>1.6451000000000001E-4</v>
      </c>
    </row>
    <row r="3259" spans="1:21" x14ac:dyDescent="0.25">
      <c r="A3259">
        <v>0</v>
      </c>
      <c r="B3259" s="170">
        <v>8.3148199999999992</v>
      </c>
      <c r="C3259" s="170">
        <v>1.32281</v>
      </c>
      <c r="D3259" s="180">
        <v>4.2461999999999998E-10</v>
      </c>
      <c r="F3259">
        <v>0</v>
      </c>
      <c r="G3259" s="170">
        <v>8.3148199999999992</v>
      </c>
      <c r="H3259">
        <v>1.32281</v>
      </c>
      <c r="I3259" s="170">
        <v>7.2095000000000002E-6</v>
      </c>
      <c r="L3259" s="170"/>
      <c r="M3259" s="183">
        <v>0</v>
      </c>
      <c r="N3259" s="111">
        <v>8.3148199999999992</v>
      </c>
      <c r="O3259">
        <v>1.32281</v>
      </c>
      <c r="P3259" s="170">
        <v>9.9621000000000002E-10</v>
      </c>
      <c r="Q3259" s="170"/>
      <c r="R3259">
        <v>0</v>
      </c>
      <c r="S3259">
        <v>8.3148199999999992</v>
      </c>
      <c r="T3259">
        <v>1.32281</v>
      </c>
      <c r="U3259" s="170">
        <v>1.6296E-4</v>
      </c>
    </row>
    <row r="3260" spans="1:21" x14ac:dyDescent="0.25">
      <c r="A3260">
        <v>0</v>
      </c>
      <c r="B3260" s="170">
        <v>8.3148199999999992</v>
      </c>
      <c r="C3260" s="170">
        <v>1.51179</v>
      </c>
      <c r="D3260" s="180">
        <v>4.0177E-10</v>
      </c>
      <c r="F3260">
        <v>0</v>
      </c>
      <c r="G3260" s="170">
        <v>8.3148199999999992</v>
      </c>
      <c r="H3260">
        <v>1.51179</v>
      </c>
      <c r="I3260" s="170">
        <v>6.8233999999999998E-6</v>
      </c>
      <c r="L3260" s="170"/>
      <c r="M3260" s="183">
        <v>0</v>
      </c>
      <c r="N3260" s="111">
        <v>8.3148199999999992</v>
      </c>
      <c r="O3260">
        <v>1.51179</v>
      </c>
      <c r="P3260" s="170">
        <v>9.6206000000000009E-10</v>
      </c>
      <c r="Q3260" s="170"/>
      <c r="R3260">
        <v>0</v>
      </c>
      <c r="S3260">
        <v>8.3148199999999992</v>
      </c>
      <c r="T3260">
        <v>1.51179</v>
      </c>
      <c r="U3260" s="170">
        <v>1.6117E-4</v>
      </c>
    </row>
    <row r="3261" spans="1:21" x14ac:dyDescent="0.25">
      <c r="A3261">
        <v>0</v>
      </c>
      <c r="B3261" s="170">
        <v>8.3148199999999992</v>
      </c>
      <c r="C3261" s="170">
        <v>1.70076</v>
      </c>
      <c r="D3261" s="180">
        <v>3.7737000000000001E-10</v>
      </c>
      <c r="F3261">
        <v>0</v>
      </c>
      <c r="G3261" s="170">
        <v>8.3148199999999992</v>
      </c>
      <c r="H3261">
        <v>1.70076</v>
      </c>
      <c r="I3261" s="170">
        <v>6.4107999999999997E-6</v>
      </c>
      <c r="L3261" s="170"/>
      <c r="M3261" s="183">
        <v>0</v>
      </c>
      <c r="N3261" s="111">
        <v>8.3148199999999992</v>
      </c>
      <c r="O3261">
        <v>1.70076</v>
      </c>
      <c r="P3261" s="170">
        <v>9.2518E-10</v>
      </c>
      <c r="Q3261" s="170"/>
      <c r="R3261">
        <v>0</v>
      </c>
      <c r="S3261">
        <v>8.3148199999999992</v>
      </c>
      <c r="T3261">
        <v>1.70076</v>
      </c>
      <c r="U3261" s="170">
        <v>1.5917000000000001E-4</v>
      </c>
    </row>
    <row r="3262" spans="1:21" x14ac:dyDescent="0.25">
      <c r="A3262">
        <v>0</v>
      </c>
      <c r="B3262" s="170">
        <v>8.3148199999999992</v>
      </c>
      <c r="C3262" s="170">
        <v>1.8897299999999999</v>
      </c>
      <c r="D3262" s="180">
        <v>3.5186000000000001E-10</v>
      </c>
      <c r="F3262">
        <v>0</v>
      </c>
      <c r="G3262" s="170">
        <v>8.3148199999999992</v>
      </c>
      <c r="H3262">
        <v>1.8897299999999999</v>
      </c>
      <c r="I3262" s="170">
        <v>5.9791000000000001E-6</v>
      </c>
      <c r="L3262" s="170"/>
      <c r="M3262" s="183">
        <v>0</v>
      </c>
      <c r="N3262" s="111">
        <v>8.3148199999999992</v>
      </c>
      <c r="O3262">
        <v>1.8897299999999999</v>
      </c>
      <c r="P3262" s="170">
        <v>8.8613000000000002E-10</v>
      </c>
      <c r="Q3262" s="170"/>
      <c r="R3262">
        <v>0</v>
      </c>
      <c r="S3262">
        <v>8.3148199999999992</v>
      </c>
      <c r="T3262">
        <v>1.8897299999999999</v>
      </c>
      <c r="U3262" s="170">
        <v>1.5694E-4</v>
      </c>
    </row>
    <row r="3263" spans="1:21" x14ac:dyDescent="0.25">
      <c r="A3263">
        <v>0</v>
      </c>
      <c r="B3263" s="170">
        <v>8.3148199999999992</v>
      </c>
      <c r="C3263" s="170">
        <v>2.0787100000000001</v>
      </c>
      <c r="D3263" s="180">
        <v>3.2567000000000002E-10</v>
      </c>
      <c r="F3263">
        <v>0</v>
      </c>
      <c r="G3263" s="170">
        <v>8.3148199999999992</v>
      </c>
      <c r="H3263">
        <v>2.0787100000000001</v>
      </c>
      <c r="I3263" s="170">
        <v>5.5356E-6</v>
      </c>
      <c r="L3263" s="170"/>
      <c r="M3263" s="183">
        <v>0</v>
      </c>
      <c r="N3263" s="111">
        <v>8.3148199999999992</v>
      </c>
      <c r="O3263">
        <v>2.0787100000000001</v>
      </c>
      <c r="P3263" s="170">
        <v>8.4545000000000001E-10</v>
      </c>
      <c r="Q3263" s="170"/>
      <c r="R3263">
        <v>0</v>
      </c>
      <c r="S3263">
        <v>8.3148199999999992</v>
      </c>
      <c r="T3263">
        <v>2.0787100000000001</v>
      </c>
      <c r="U3263" s="170">
        <v>1.5449999999999999E-4</v>
      </c>
    </row>
    <row r="3264" spans="1:21" x14ac:dyDescent="0.25">
      <c r="A3264">
        <v>0</v>
      </c>
      <c r="B3264" s="170">
        <v>8.3148199999999992</v>
      </c>
      <c r="C3264" s="170">
        <v>2.2676799999999999</v>
      </c>
      <c r="D3264" s="180">
        <v>2.9923000000000001E-10</v>
      </c>
      <c r="F3264">
        <v>0</v>
      </c>
      <c r="G3264" s="170">
        <v>8.3148199999999992</v>
      </c>
      <c r="H3264">
        <v>2.2676799999999999</v>
      </c>
      <c r="I3264" s="170">
        <v>5.0876000000000002E-6</v>
      </c>
      <c r="L3264" s="170"/>
      <c r="M3264" s="183">
        <v>0</v>
      </c>
      <c r="N3264" s="111">
        <v>8.3148199999999992</v>
      </c>
      <c r="O3264">
        <v>2.2676799999999999</v>
      </c>
      <c r="P3264" s="170">
        <v>8.0370000000000003E-10</v>
      </c>
      <c r="Q3264" s="170"/>
      <c r="R3264">
        <v>0</v>
      </c>
      <c r="S3264">
        <v>8.3148199999999992</v>
      </c>
      <c r="T3264">
        <v>2.2676799999999999</v>
      </c>
      <c r="U3264" s="170">
        <v>1.5185E-4</v>
      </c>
    </row>
    <row r="3265" spans="1:21" x14ac:dyDescent="0.25">
      <c r="A3265">
        <v>0</v>
      </c>
      <c r="B3265" s="170">
        <v>8.3148199999999992</v>
      </c>
      <c r="C3265" s="170">
        <v>2.4566499999999998</v>
      </c>
      <c r="D3265" s="180">
        <v>2.7293000000000001E-10</v>
      </c>
      <c r="F3265">
        <v>0</v>
      </c>
      <c r="G3265" s="170">
        <v>8.3148199999999992</v>
      </c>
      <c r="H3265">
        <v>2.4566499999999998</v>
      </c>
      <c r="I3265" s="170">
        <v>4.6415999999999997E-6</v>
      </c>
      <c r="L3265" s="170"/>
      <c r="M3265" s="183">
        <v>0</v>
      </c>
      <c r="N3265" s="111">
        <v>8.3148199999999992</v>
      </c>
      <c r="O3265">
        <v>2.4566499999999998</v>
      </c>
      <c r="P3265" s="170">
        <v>7.6138000000000001E-10</v>
      </c>
      <c r="Q3265" s="170"/>
      <c r="R3265">
        <v>0</v>
      </c>
      <c r="S3265">
        <v>8.3148199999999992</v>
      </c>
      <c r="T3265">
        <v>2.4566499999999998</v>
      </c>
      <c r="U3265" s="170">
        <v>1.4901000000000001E-4</v>
      </c>
    </row>
    <row r="3266" spans="1:21" x14ac:dyDescent="0.25">
      <c r="A3266">
        <v>0</v>
      </c>
      <c r="B3266" s="170">
        <v>8.3148199999999992</v>
      </c>
      <c r="C3266" s="170">
        <v>2.6456300000000001</v>
      </c>
      <c r="D3266" s="180">
        <v>2.4713E-10</v>
      </c>
      <c r="F3266">
        <v>0</v>
      </c>
      <c r="G3266" s="170">
        <v>8.3148199999999992</v>
      </c>
      <c r="H3266">
        <v>2.6456300000000001</v>
      </c>
      <c r="I3266" s="170">
        <v>4.2038000000000003E-6</v>
      </c>
      <c r="L3266" s="170"/>
      <c r="M3266" s="183">
        <v>0</v>
      </c>
      <c r="N3266" s="111">
        <v>8.3148199999999992</v>
      </c>
      <c r="O3266">
        <v>2.6456300000000001</v>
      </c>
      <c r="P3266" s="170">
        <v>7.1898000000000003E-10</v>
      </c>
      <c r="Q3266" s="170"/>
      <c r="R3266">
        <v>0</v>
      </c>
      <c r="S3266">
        <v>8.3148199999999992</v>
      </c>
      <c r="T3266">
        <v>2.6456300000000001</v>
      </c>
      <c r="U3266" s="170">
        <v>1.4598000000000001E-4</v>
      </c>
    </row>
    <row r="3267" spans="1:21" x14ac:dyDescent="0.25">
      <c r="A3267">
        <v>0</v>
      </c>
      <c r="B3267" s="170">
        <v>8.3148199999999992</v>
      </c>
      <c r="C3267" s="170">
        <v>2.8346</v>
      </c>
      <c r="D3267" s="180">
        <v>2.2213000000000001E-10</v>
      </c>
      <c r="F3267">
        <v>0</v>
      </c>
      <c r="G3267" s="170">
        <v>8.3148199999999992</v>
      </c>
      <c r="H3267">
        <v>2.8346</v>
      </c>
      <c r="I3267" s="170">
        <v>3.7794000000000002E-6</v>
      </c>
      <c r="L3267" s="170"/>
      <c r="M3267" s="183">
        <v>0</v>
      </c>
      <c r="N3267" s="111">
        <v>8.3148199999999992</v>
      </c>
      <c r="O3267">
        <v>2.8346</v>
      </c>
      <c r="P3267" s="170">
        <v>6.7691999999999997E-10</v>
      </c>
      <c r="Q3267" s="170"/>
      <c r="R3267">
        <v>0</v>
      </c>
      <c r="S3267">
        <v>8.3148199999999992</v>
      </c>
      <c r="T3267">
        <v>2.8346</v>
      </c>
      <c r="U3267" s="170">
        <v>1.4276999999999999E-4</v>
      </c>
    </row>
    <row r="3268" spans="1:21" x14ac:dyDescent="0.25">
      <c r="A3268">
        <v>0</v>
      </c>
      <c r="B3268" s="170">
        <v>8.3148199999999992</v>
      </c>
      <c r="C3268" s="170">
        <v>3.0235699999999999</v>
      </c>
      <c r="D3268" s="180">
        <v>1.9821000000000001E-10</v>
      </c>
      <c r="F3268">
        <v>0</v>
      </c>
      <c r="G3268" s="170">
        <v>8.3148199999999992</v>
      </c>
      <c r="H3268">
        <v>3.0235699999999999</v>
      </c>
      <c r="I3268" s="170">
        <v>3.3730000000000001E-6</v>
      </c>
      <c r="L3268" s="170"/>
      <c r="M3268" s="183">
        <v>0</v>
      </c>
      <c r="N3268" s="111">
        <v>8.3148199999999992</v>
      </c>
      <c r="O3268">
        <v>3.0235699999999999</v>
      </c>
      <c r="P3268" s="170">
        <v>6.3559999999999996E-10</v>
      </c>
      <c r="Q3268" s="170"/>
      <c r="R3268">
        <v>0</v>
      </c>
      <c r="S3268">
        <v>8.3148199999999992</v>
      </c>
      <c r="T3268">
        <v>3.0235699999999999</v>
      </c>
      <c r="U3268" s="170">
        <v>1.3939000000000001E-4</v>
      </c>
    </row>
    <row r="3269" spans="1:21" x14ac:dyDescent="0.25">
      <c r="A3269">
        <v>0</v>
      </c>
      <c r="B3269" s="170">
        <v>8.3148199999999992</v>
      </c>
      <c r="C3269" s="170">
        <v>3.2125400000000002</v>
      </c>
      <c r="D3269" s="180">
        <v>1.7556999999999999E-10</v>
      </c>
      <c r="F3269">
        <v>0</v>
      </c>
      <c r="G3269" s="170">
        <v>8.3148199999999992</v>
      </c>
      <c r="H3269">
        <v>3.2125400000000002</v>
      </c>
      <c r="I3269" s="170">
        <v>2.9882999999999998E-6</v>
      </c>
      <c r="L3269" s="170"/>
      <c r="M3269" s="183">
        <v>0</v>
      </c>
      <c r="N3269" s="111">
        <v>8.3148199999999992</v>
      </c>
      <c r="O3269">
        <v>3.2125400000000002</v>
      </c>
      <c r="P3269" s="170">
        <v>5.9534000000000003E-10</v>
      </c>
      <c r="Q3269" s="170"/>
      <c r="R3269">
        <v>0</v>
      </c>
      <c r="S3269">
        <v>8.3148199999999992</v>
      </c>
      <c r="T3269">
        <v>3.2125400000000002</v>
      </c>
      <c r="U3269" s="170">
        <v>1.3585E-4</v>
      </c>
    </row>
    <row r="3270" spans="1:21" x14ac:dyDescent="0.25">
      <c r="A3270">
        <v>0</v>
      </c>
      <c r="B3270" s="170">
        <v>8.3148199999999992</v>
      </c>
      <c r="C3270" s="170">
        <v>3.4015200000000001</v>
      </c>
      <c r="D3270" s="180">
        <v>1.5439E-10</v>
      </c>
      <c r="F3270">
        <v>0</v>
      </c>
      <c r="G3270" s="170">
        <v>8.3148199999999992</v>
      </c>
      <c r="H3270">
        <v>3.4015200000000001</v>
      </c>
      <c r="I3270" s="170">
        <v>2.6282000000000001E-6</v>
      </c>
      <c r="L3270" s="170"/>
      <c r="M3270" s="183">
        <v>0</v>
      </c>
      <c r="N3270" s="111">
        <v>8.3148199999999992</v>
      </c>
      <c r="O3270">
        <v>3.4015200000000001</v>
      </c>
      <c r="P3270" s="170">
        <v>5.5641000000000005E-10</v>
      </c>
      <c r="Q3270" s="170"/>
      <c r="R3270">
        <v>0</v>
      </c>
      <c r="S3270">
        <v>8.3148199999999992</v>
      </c>
      <c r="T3270">
        <v>3.4015200000000001</v>
      </c>
      <c r="U3270" s="170">
        <v>1.3218E-4</v>
      </c>
    </row>
    <row r="3271" spans="1:21" x14ac:dyDescent="0.25">
      <c r="A3271">
        <v>0</v>
      </c>
      <c r="B3271" s="170">
        <v>8.3148199999999992</v>
      </c>
      <c r="C3271" s="170">
        <v>3.59049</v>
      </c>
      <c r="D3271" s="180">
        <v>1.3476999999999999E-10</v>
      </c>
      <c r="F3271">
        <v>0</v>
      </c>
      <c r="G3271" s="170">
        <v>8.3148199999999992</v>
      </c>
      <c r="H3271">
        <v>3.59049</v>
      </c>
      <c r="I3271" s="170">
        <v>2.2944999999999998E-6</v>
      </c>
      <c r="L3271" s="170"/>
      <c r="M3271" s="183">
        <v>0</v>
      </c>
      <c r="N3271" s="111">
        <v>8.3148199999999992</v>
      </c>
      <c r="O3271">
        <v>3.59049</v>
      </c>
      <c r="P3271" s="170">
        <v>5.1904E-10</v>
      </c>
      <c r="Q3271" s="170"/>
      <c r="R3271">
        <v>0</v>
      </c>
      <c r="S3271">
        <v>8.3148199999999992</v>
      </c>
      <c r="T3271">
        <v>3.59049</v>
      </c>
      <c r="U3271" s="170">
        <v>1.2836999999999999E-4</v>
      </c>
    </row>
    <row r="3272" spans="1:21" x14ac:dyDescent="0.25">
      <c r="A3272">
        <v>0</v>
      </c>
      <c r="B3272" s="170">
        <v>8.3148199999999992</v>
      </c>
      <c r="C3272" s="170">
        <v>3.7794599999999998</v>
      </c>
      <c r="D3272" s="180">
        <v>1.1678000000000001E-10</v>
      </c>
      <c r="F3272">
        <v>0</v>
      </c>
      <c r="G3272" s="170">
        <v>8.3148199999999992</v>
      </c>
      <c r="H3272">
        <v>3.7794599999999998</v>
      </c>
      <c r="I3272" s="170">
        <v>1.9885000000000001E-6</v>
      </c>
      <c r="L3272" s="170"/>
      <c r="M3272" s="183">
        <v>0</v>
      </c>
      <c r="N3272" s="111">
        <v>8.3148199999999992</v>
      </c>
      <c r="O3272">
        <v>3.7794599999999998</v>
      </c>
      <c r="P3272" s="170">
        <v>4.8336999999999996E-10</v>
      </c>
      <c r="Q3272" s="170"/>
      <c r="R3272">
        <v>0</v>
      </c>
      <c r="S3272">
        <v>8.3148199999999992</v>
      </c>
      <c r="T3272">
        <v>3.7794599999999998</v>
      </c>
      <c r="U3272" s="170">
        <v>1.2443999999999999E-4</v>
      </c>
    </row>
    <row r="3273" spans="1:21" x14ac:dyDescent="0.25">
      <c r="A3273">
        <v>0</v>
      </c>
      <c r="B3273" s="170">
        <v>8.3148199999999992</v>
      </c>
      <c r="C3273" s="170">
        <v>3.9684400000000002</v>
      </c>
      <c r="D3273" s="180">
        <v>1.0045999999999999E-10</v>
      </c>
      <c r="F3273">
        <v>0</v>
      </c>
      <c r="G3273" s="170">
        <v>8.3148199999999992</v>
      </c>
      <c r="H3273">
        <v>3.9684400000000002</v>
      </c>
      <c r="I3273" s="170">
        <v>1.7108E-6</v>
      </c>
      <c r="L3273" s="170"/>
      <c r="M3273" s="183">
        <v>0</v>
      </c>
      <c r="N3273" s="111">
        <v>8.3148199999999992</v>
      </c>
      <c r="O3273">
        <v>3.9684400000000002</v>
      </c>
      <c r="P3273" s="170">
        <v>4.4953999999999998E-10</v>
      </c>
      <c r="Q3273" s="170"/>
      <c r="R3273">
        <v>0</v>
      </c>
      <c r="S3273">
        <v>8.3148199999999992</v>
      </c>
      <c r="T3273">
        <v>3.9684400000000002</v>
      </c>
      <c r="U3273" s="170">
        <v>1.2042E-4</v>
      </c>
    </row>
    <row r="3274" spans="1:21" x14ac:dyDescent="0.25">
      <c r="A3274">
        <v>0</v>
      </c>
      <c r="B3274" s="170">
        <v>8.3148199999999992</v>
      </c>
      <c r="C3274" s="170">
        <v>4.1574099999999996</v>
      </c>
      <c r="D3274" s="180">
        <v>8.5789999999999995E-11</v>
      </c>
      <c r="F3274">
        <v>0</v>
      </c>
      <c r="G3274" s="170">
        <v>8.3148199999999992</v>
      </c>
      <c r="H3274">
        <v>4.1574099999999996</v>
      </c>
      <c r="I3274" s="170">
        <v>1.4610000000000001E-6</v>
      </c>
      <c r="L3274" s="170"/>
      <c r="M3274" s="183">
        <v>0</v>
      </c>
      <c r="N3274" s="111">
        <v>8.3148199999999992</v>
      </c>
      <c r="O3274">
        <v>4.1574099999999996</v>
      </c>
      <c r="P3274" s="170">
        <v>4.1759999999999998E-10</v>
      </c>
      <c r="Q3274" s="170"/>
      <c r="R3274">
        <v>0</v>
      </c>
      <c r="S3274">
        <v>8.3148199999999992</v>
      </c>
      <c r="T3274">
        <v>4.1574099999999996</v>
      </c>
      <c r="U3274" s="170">
        <v>1.1631E-4</v>
      </c>
    </row>
    <row r="3275" spans="1:21" x14ac:dyDescent="0.25">
      <c r="A3275">
        <v>0</v>
      </c>
      <c r="B3275" s="170">
        <v>8.3148199999999992</v>
      </c>
      <c r="C3275" s="170">
        <v>4.3463799999999999</v>
      </c>
      <c r="D3275" s="180">
        <v>7.2727000000000004E-11</v>
      </c>
      <c r="F3275">
        <v>0</v>
      </c>
      <c r="G3275" s="170">
        <v>8.3148199999999992</v>
      </c>
      <c r="H3275">
        <v>4.3463799999999999</v>
      </c>
      <c r="I3275" s="170">
        <v>1.2386000000000001E-6</v>
      </c>
      <c r="L3275" s="170"/>
      <c r="M3275" s="183">
        <v>0</v>
      </c>
      <c r="N3275" s="111">
        <v>8.3148199999999992</v>
      </c>
      <c r="O3275">
        <v>4.3463799999999999</v>
      </c>
      <c r="P3275" s="170">
        <v>3.8758000000000002E-10</v>
      </c>
      <c r="Q3275" s="170"/>
      <c r="R3275">
        <v>0</v>
      </c>
      <c r="S3275">
        <v>8.3148199999999992</v>
      </c>
      <c r="T3275">
        <v>4.3463799999999999</v>
      </c>
      <c r="U3275" s="170">
        <v>1.1213E-4</v>
      </c>
    </row>
    <row r="3276" spans="1:21" x14ac:dyDescent="0.25">
      <c r="A3276">
        <v>0</v>
      </c>
      <c r="B3276" s="170">
        <v>8.3148199999999992</v>
      </c>
      <c r="C3276" s="170">
        <v>4.5353599999999998</v>
      </c>
      <c r="D3276" s="180">
        <v>6.1203000000000006E-11</v>
      </c>
      <c r="F3276">
        <v>0</v>
      </c>
      <c r="G3276" s="170">
        <v>8.3148199999999992</v>
      </c>
      <c r="H3276">
        <v>4.5353599999999998</v>
      </c>
      <c r="I3276" s="170">
        <v>1.0424E-6</v>
      </c>
      <c r="L3276" s="170"/>
      <c r="M3276" s="183">
        <v>0</v>
      </c>
      <c r="N3276" s="111">
        <v>8.3148199999999992</v>
      </c>
      <c r="O3276">
        <v>4.5353599999999998</v>
      </c>
      <c r="P3276" s="170">
        <v>3.5946000000000002E-10</v>
      </c>
      <c r="Q3276" s="170"/>
      <c r="R3276">
        <v>0</v>
      </c>
      <c r="S3276">
        <v>8.3148199999999992</v>
      </c>
      <c r="T3276">
        <v>4.5353599999999998</v>
      </c>
      <c r="U3276" s="170">
        <v>1.0789999999999999E-4</v>
      </c>
    </row>
    <row r="3277" spans="1:21" x14ac:dyDescent="0.25">
      <c r="A3277">
        <v>0</v>
      </c>
      <c r="B3277" s="170">
        <v>8.3148199999999992</v>
      </c>
      <c r="C3277" s="170">
        <v>4.7243300000000001</v>
      </c>
      <c r="D3277" s="180">
        <v>5.1127999999999998E-11</v>
      </c>
      <c r="F3277">
        <v>0</v>
      </c>
      <c r="G3277" s="170">
        <v>8.3148199999999992</v>
      </c>
      <c r="H3277">
        <v>4.7243300000000001</v>
      </c>
      <c r="I3277" s="170">
        <v>8.7087000000000002E-7</v>
      </c>
      <c r="L3277" s="170"/>
      <c r="M3277" s="183">
        <v>0</v>
      </c>
      <c r="N3277" s="111">
        <v>8.3148199999999992</v>
      </c>
      <c r="O3277">
        <v>4.7243300000000001</v>
      </c>
      <c r="P3277" s="170">
        <v>3.3322000000000001E-10</v>
      </c>
      <c r="Q3277" s="170"/>
      <c r="R3277">
        <v>0</v>
      </c>
      <c r="S3277">
        <v>8.3148199999999992</v>
      </c>
      <c r="T3277">
        <v>4.7243300000000001</v>
      </c>
      <c r="U3277" s="170">
        <v>1.0363E-4</v>
      </c>
    </row>
    <row r="3278" spans="1:21" x14ac:dyDescent="0.25">
      <c r="A3278">
        <v>0</v>
      </c>
      <c r="B3278" s="170">
        <v>8.3148199999999992</v>
      </c>
      <c r="C3278" s="170">
        <v>4.9132999999999996</v>
      </c>
      <c r="D3278" s="180">
        <v>4.2399999999999997E-11</v>
      </c>
      <c r="F3278">
        <v>0</v>
      </c>
      <c r="G3278" s="170">
        <v>8.3148199999999992</v>
      </c>
      <c r="H3278">
        <v>4.9132999999999996</v>
      </c>
      <c r="I3278" s="170">
        <v>7.2223000000000003E-7</v>
      </c>
      <c r="L3278" s="170"/>
      <c r="M3278" s="183">
        <v>0</v>
      </c>
      <c r="N3278" s="111">
        <v>8.3148199999999992</v>
      </c>
      <c r="O3278">
        <v>4.9132999999999996</v>
      </c>
      <c r="P3278" s="170">
        <v>3.0877999999999999E-10</v>
      </c>
      <c r="Q3278" s="170"/>
      <c r="R3278">
        <v>0</v>
      </c>
      <c r="S3278">
        <v>8.3148199999999992</v>
      </c>
      <c r="T3278">
        <v>4.9132999999999996</v>
      </c>
      <c r="U3278" s="170">
        <v>9.9340999999999996E-5</v>
      </c>
    </row>
    <row r="3279" spans="1:21" x14ac:dyDescent="0.25">
      <c r="A3279">
        <v>0</v>
      </c>
      <c r="B3279" s="170">
        <v>8.3148199999999992</v>
      </c>
      <c r="C3279" s="170">
        <v>5.1022800000000004</v>
      </c>
      <c r="D3279" s="180">
        <v>3.4905000000000001E-11</v>
      </c>
      <c r="F3279">
        <v>0</v>
      </c>
      <c r="G3279" s="170">
        <v>8.3148199999999992</v>
      </c>
      <c r="H3279">
        <v>5.1022800000000004</v>
      </c>
      <c r="I3279" s="170">
        <v>5.9457999999999997E-7</v>
      </c>
      <c r="L3279" s="170"/>
      <c r="M3279" s="183">
        <v>0</v>
      </c>
      <c r="N3279" s="111">
        <v>8.3148199999999992</v>
      </c>
      <c r="O3279">
        <v>5.1022800000000004</v>
      </c>
      <c r="P3279" s="170">
        <v>2.8608000000000001E-10</v>
      </c>
      <c r="Q3279" s="170"/>
      <c r="R3279">
        <v>0</v>
      </c>
      <c r="S3279">
        <v>8.3148199999999992</v>
      </c>
      <c r="T3279">
        <v>5.1022800000000004</v>
      </c>
      <c r="U3279" s="170">
        <v>9.5043999999999993E-5</v>
      </c>
    </row>
    <row r="3280" spans="1:21" x14ac:dyDescent="0.25">
      <c r="A3280">
        <v>0</v>
      </c>
      <c r="B3280" s="170">
        <v>8.3148199999999992</v>
      </c>
      <c r="C3280" s="170">
        <v>5.2912499999999998</v>
      </c>
      <c r="D3280" s="180">
        <v>2.8525E-11</v>
      </c>
      <c r="F3280">
        <v>0</v>
      </c>
      <c r="G3280" s="170">
        <v>8.3148199999999992</v>
      </c>
      <c r="H3280">
        <v>5.2912499999999998</v>
      </c>
      <c r="I3280" s="170">
        <v>4.8591000000000004E-7</v>
      </c>
      <c r="L3280" s="170"/>
      <c r="M3280" s="183">
        <v>0</v>
      </c>
      <c r="N3280" s="111">
        <v>8.3148199999999992</v>
      </c>
      <c r="O3280">
        <v>5.2912499999999998</v>
      </c>
      <c r="P3280" s="170">
        <v>2.6501E-10</v>
      </c>
      <c r="Q3280" s="170"/>
      <c r="R3280">
        <v>0</v>
      </c>
      <c r="S3280">
        <v>8.3148199999999992</v>
      </c>
      <c r="T3280">
        <v>5.2912499999999998</v>
      </c>
      <c r="U3280" s="170">
        <v>9.0758000000000001E-5</v>
      </c>
    </row>
    <row r="3281" spans="1:21" x14ac:dyDescent="0.25">
      <c r="A3281">
        <v>0</v>
      </c>
      <c r="B3281" s="170">
        <v>8.3148199999999992</v>
      </c>
      <c r="C3281" s="170">
        <v>5.4802200000000001</v>
      </c>
      <c r="D3281" s="180">
        <v>2.3140999999999999E-11</v>
      </c>
      <c r="F3281">
        <v>0</v>
      </c>
      <c r="G3281" s="170">
        <v>8.3148199999999992</v>
      </c>
      <c r="H3281">
        <v>5.4802200000000001</v>
      </c>
      <c r="I3281" s="170">
        <v>3.9420000000000002E-7</v>
      </c>
      <c r="L3281" s="170"/>
      <c r="M3281" s="183">
        <v>0</v>
      </c>
      <c r="N3281" s="111">
        <v>8.3148199999999992</v>
      </c>
      <c r="O3281">
        <v>5.4802200000000001</v>
      </c>
      <c r="P3281" s="170">
        <v>2.4549E-10</v>
      </c>
      <c r="Q3281" s="170"/>
      <c r="R3281">
        <v>0</v>
      </c>
      <c r="S3281">
        <v>8.3148199999999992</v>
      </c>
      <c r="T3281">
        <v>5.4802200000000001</v>
      </c>
      <c r="U3281" s="170">
        <v>8.6496999999999995E-5</v>
      </c>
    </row>
    <row r="3282" spans="1:21" x14ac:dyDescent="0.25">
      <c r="A3282">
        <v>0</v>
      </c>
      <c r="B3282" s="170">
        <v>8.3148199999999992</v>
      </c>
      <c r="C3282" s="170">
        <v>5.6691900000000004</v>
      </c>
      <c r="D3282" s="180">
        <v>1.8636000000000001E-11</v>
      </c>
      <c r="F3282">
        <v>0</v>
      </c>
      <c r="G3282" s="170">
        <v>8.3148199999999992</v>
      </c>
      <c r="H3282">
        <v>5.6691900000000004</v>
      </c>
      <c r="I3282" s="170">
        <v>3.1745999999999999E-7</v>
      </c>
      <c r="L3282" s="170"/>
      <c r="M3282" s="183">
        <v>0</v>
      </c>
      <c r="N3282" s="111">
        <v>8.3148199999999992</v>
      </c>
      <c r="O3282">
        <v>5.6691900000000004</v>
      </c>
      <c r="P3282" s="170">
        <v>2.2739E-10</v>
      </c>
      <c r="Q3282" s="170"/>
      <c r="R3282">
        <v>0</v>
      </c>
      <c r="S3282">
        <v>8.3148199999999992</v>
      </c>
      <c r="T3282">
        <v>5.6691900000000004</v>
      </c>
      <c r="U3282" s="170">
        <v>8.2274999999999994E-5</v>
      </c>
    </row>
    <row r="3283" spans="1:21" x14ac:dyDescent="0.25">
      <c r="A3283">
        <v>0</v>
      </c>
      <c r="B3283" s="170">
        <v>8.3148199999999992</v>
      </c>
      <c r="C3283" s="170">
        <v>5.8581700000000003</v>
      </c>
      <c r="D3283" s="180">
        <v>1.4898000000000001E-11</v>
      </c>
      <c r="F3283">
        <v>0</v>
      </c>
      <c r="G3283" s="170">
        <v>8.3148199999999992</v>
      </c>
      <c r="H3283">
        <v>5.8581700000000003</v>
      </c>
      <c r="I3283" s="170">
        <v>2.5379E-7</v>
      </c>
      <c r="L3283" s="170"/>
      <c r="M3283" s="183">
        <v>0</v>
      </c>
      <c r="N3283" s="111">
        <v>8.3148199999999992</v>
      </c>
      <c r="O3283">
        <v>5.8581700000000003</v>
      </c>
      <c r="P3283" s="170">
        <v>2.1063E-10</v>
      </c>
      <c r="Q3283" s="170"/>
      <c r="R3283">
        <v>0</v>
      </c>
      <c r="S3283">
        <v>8.3148199999999992</v>
      </c>
      <c r="T3283">
        <v>5.8581700000000003</v>
      </c>
      <c r="U3283" s="170">
        <v>7.8107000000000003E-5</v>
      </c>
    </row>
    <row r="3284" spans="1:21" x14ac:dyDescent="0.25">
      <c r="A3284">
        <v>0</v>
      </c>
      <c r="B3284" s="170">
        <v>8.3148199999999992</v>
      </c>
      <c r="C3284" s="170">
        <v>6.0471399999999997</v>
      </c>
      <c r="D3284" s="180">
        <v>1.1822999999999999E-11</v>
      </c>
      <c r="F3284">
        <v>0</v>
      </c>
      <c r="G3284" s="170">
        <v>8.3148199999999992</v>
      </c>
      <c r="H3284">
        <v>6.0471399999999997</v>
      </c>
      <c r="I3284" s="170">
        <v>2.0139999999999999E-7</v>
      </c>
      <c r="L3284" s="170"/>
      <c r="M3284" s="183">
        <v>0</v>
      </c>
      <c r="N3284" s="111">
        <v>8.3148199999999992</v>
      </c>
      <c r="O3284">
        <v>6.0471399999999997</v>
      </c>
      <c r="P3284" s="170">
        <v>1.951E-10</v>
      </c>
      <c r="Q3284" s="170"/>
      <c r="R3284">
        <v>0</v>
      </c>
      <c r="S3284">
        <v>8.3148199999999992</v>
      </c>
      <c r="T3284">
        <v>6.0471399999999997</v>
      </c>
      <c r="U3284" s="170">
        <v>7.4004999999999994E-5</v>
      </c>
    </row>
    <row r="3285" spans="1:21" x14ac:dyDescent="0.25">
      <c r="A3285">
        <v>0</v>
      </c>
      <c r="B3285" s="170">
        <v>8.3148199999999992</v>
      </c>
      <c r="C3285" s="170">
        <v>6.23611</v>
      </c>
      <c r="D3285" s="180">
        <v>9.3139000000000005E-12</v>
      </c>
      <c r="F3285">
        <v>0</v>
      </c>
      <c r="G3285" s="170">
        <v>8.3148199999999992</v>
      </c>
      <c r="H3285">
        <v>6.23611</v>
      </c>
      <c r="I3285" s="170">
        <v>1.5865999999999999E-7</v>
      </c>
      <c r="L3285" s="170"/>
      <c r="M3285" s="183">
        <v>0</v>
      </c>
      <c r="N3285" s="111">
        <v>8.3148199999999992</v>
      </c>
      <c r="O3285">
        <v>6.23611</v>
      </c>
      <c r="P3285" s="170">
        <v>1.8070000000000001E-10</v>
      </c>
      <c r="Q3285" s="170"/>
      <c r="R3285">
        <v>0</v>
      </c>
      <c r="S3285">
        <v>8.3148199999999992</v>
      </c>
      <c r="T3285">
        <v>6.23611</v>
      </c>
      <c r="U3285" s="170">
        <v>6.9981999999999995E-5</v>
      </c>
    </row>
    <row r="3286" spans="1:21" x14ac:dyDescent="0.25">
      <c r="A3286">
        <v>0</v>
      </c>
      <c r="B3286" s="170">
        <v>8.3148199999999992</v>
      </c>
      <c r="C3286" s="170">
        <v>6.42509</v>
      </c>
      <c r="D3286" s="180">
        <v>7.2836999999999998E-12</v>
      </c>
      <c r="F3286">
        <v>0</v>
      </c>
      <c r="G3286" s="170">
        <v>8.3148199999999992</v>
      </c>
      <c r="H3286">
        <v>6.42509</v>
      </c>
      <c r="I3286" s="170">
        <v>1.2408000000000001E-7</v>
      </c>
      <c r="L3286" s="170"/>
      <c r="M3286" s="183">
        <v>0</v>
      </c>
      <c r="N3286" s="111">
        <v>8.3148199999999992</v>
      </c>
      <c r="O3286">
        <v>6.42509</v>
      </c>
      <c r="P3286" s="170">
        <v>1.6733999999999999E-10</v>
      </c>
      <c r="Q3286" s="170"/>
      <c r="R3286">
        <v>0</v>
      </c>
      <c r="S3286">
        <v>8.3148199999999992</v>
      </c>
      <c r="T3286">
        <v>6.42509</v>
      </c>
      <c r="U3286" s="170">
        <v>6.6048000000000002E-5</v>
      </c>
    </row>
    <row r="3287" spans="1:21" x14ac:dyDescent="0.25">
      <c r="A3287">
        <v>0</v>
      </c>
      <c r="B3287" s="170">
        <v>8.3148199999999992</v>
      </c>
      <c r="C3287" s="170">
        <v>6.6140600000000003</v>
      </c>
      <c r="D3287" s="180">
        <v>5.6543999999999998E-12</v>
      </c>
      <c r="F3287">
        <v>0</v>
      </c>
      <c r="G3287" s="170">
        <v>8.3148199999999992</v>
      </c>
      <c r="H3287">
        <v>6.6140600000000003</v>
      </c>
      <c r="I3287" s="170">
        <v>9.6323999999999996E-8</v>
      </c>
      <c r="L3287" s="170"/>
      <c r="M3287" s="183">
        <v>0</v>
      </c>
      <c r="N3287" s="111">
        <v>8.3148199999999992</v>
      </c>
      <c r="O3287">
        <v>6.6140600000000003</v>
      </c>
      <c r="P3287" s="170">
        <v>1.5494000000000001E-10</v>
      </c>
      <c r="Q3287" s="170"/>
      <c r="R3287">
        <v>0</v>
      </c>
      <c r="S3287">
        <v>8.3148199999999992</v>
      </c>
      <c r="T3287">
        <v>6.6140600000000003</v>
      </c>
      <c r="U3287" s="170">
        <v>6.2212999999999995E-5</v>
      </c>
    </row>
    <row r="3288" spans="1:21" x14ac:dyDescent="0.25">
      <c r="A3288">
        <v>0</v>
      </c>
      <c r="B3288" s="170">
        <v>8.3148199999999992</v>
      </c>
      <c r="C3288" s="170">
        <v>6.8030299999999997</v>
      </c>
      <c r="D3288" s="180">
        <v>4.3575000000000004E-12</v>
      </c>
      <c r="F3288">
        <v>0</v>
      </c>
      <c r="G3288" s="170">
        <v>8.3148199999999992</v>
      </c>
      <c r="H3288">
        <v>6.8030299999999997</v>
      </c>
      <c r="I3288" s="170">
        <v>7.4229999999999997E-8</v>
      </c>
      <c r="L3288" s="170"/>
      <c r="M3288" s="183">
        <v>0</v>
      </c>
      <c r="N3288" s="111">
        <v>8.3148199999999992</v>
      </c>
      <c r="O3288">
        <v>6.8030299999999997</v>
      </c>
      <c r="P3288" s="170">
        <v>1.4341E-10</v>
      </c>
      <c r="Q3288" s="170"/>
      <c r="R3288">
        <v>0</v>
      </c>
      <c r="S3288">
        <v>8.3148199999999992</v>
      </c>
      <c r="T3288">
        <v>6.8030299999999997</v>
      </c>
      <c r="U3288" s="170">
        <v>5.8486999999999998E-5</v>
      </c>
    </row>
    <row r="3289" spans="1:21" x14ac:dyDescent="0.25">
      <c r="A3289">
        <v>0</v>
      </c>
      <c r="B3289" s="170">
        <v>8.3148199999999992</v>
      </c>
      <c r="C3289" s="170">
        <v>6.9920099999999996</v>
      </c>
      <c r="D3289" s="180">
        <v>3.3334999999999999E-12</v>
      </c>
      <c r="F3289">
        <v>0</v>
      </c>
      <c r="G3289" s="170">
        <v>8.3148199999999992</v>
      </c>
      <c r="H3289">
        <v>6.9920099999999996</v>
      </c>
      <c r="I3289" s="170">
        <v>5.6786000000000003E-8</v>
      </c>
      <c r="L3289" s="170"/>
      <c r="M3289" s="183">
        <v>0</v>
      </c>
      <c r="N3289" s="111">
        <v>8.3148199999999992</v>
      </c>
      <c r="O3289">
        <v>6.9920099999999996</v>
      </c>
      <c r="P3289" s="170">
        <v>1.3268E-10</v>
      </c>
      <c r="Q3289" s="170"/>
      <c r="R3289">
        <v>0</v>
      </c>
      <c r="S3289">
        <v>8.3148199999999992</v>
      </c>
      <c r="T3289">
        <v>6.9920099999999996</v>
      </c>
      <c r="U3289" s="170">
        <v>5.4877000000000003E-5</v>
      </c>
    </row>
    <row r="3290" spans="1:21" x14ac:dyDescent="0.25">
      <c r="A3290">
        <v>0</v>
      </c>
      <c r="B3290" s="170">
        <v>8.3148199999999992</v>
      </c>
      <c r="C3290" s="170">
        <v>7.1809799999999999</v>
      </c>
      <c r="D3290" s="180">
        <v>2.5313999999999999E-12</v>
      </c>
      <c r="F3290">
        <v>0</v>
      </c>
      <c r="G3290" s="170">
        <v>8.3148199999999992</v>
      </c>
      <c r="H3290">
        <v>7.1809799999999999</v>
      </c>
      <c r="I3290" s="170">
        <v>4.3124000000000003E-8</v>
      </c>
      <c r="L3290" s="170"/>
      <c r="M3290" s="183">
        <v>0</v>
      </c>
      <c r="N3290" s="111">
        <v>8.3148199999999992</v>
      </c>
      <c r="O3290">
        <v>7.1809799999999999</v>
      </c>
      <c r="P3290" s="170">
        <v>1.227E-10</v>
      </c>
      <c r="Q3290" s="170"/>
      <c r="R3290">
        <v>0</v>
      </c>
      <c r="S3290">
        <v>8.3148199999999992</v>
      </c>
      <c r="T3290">
        <v>7.1809799999999999</v>
      </c>
      <c r="U3290" s="170">
        <v>5.1388999999999999E-5</v>
      </c>
    </row>
    <row r="3291" spans="1:21" x14ac:dyDescent="0.25">
      <c r="A3291">
        <v>0</v>
      </c>
      <c r="B3291" s="170">
        <v>8.3148199999999992</v>
      </c>
      <c r="C3291" s="170">
        <v>7.3699500000000002</v>
      </c>
      <c r="D3291" s="180">
        <v>1.9082999999999999E-12</v>
      </c>
      <c r="F3291">
        <v>0</v>
      </c>
      <c r="G3291" s="170">
        <v>8.3148199999999992</v>
      </c>
      <c r="H3291">
        <v>7.3699500000000002</v>
      </c>
      <c r="I3291" s="170">
        <v>3.2508999999999997E-8</v>
      </c>
      <c r="L3291" s="170"/>
      <c r="M3291" s="183">
        <v>0</v>
      </c>
      <c r="N3291" s="111">
        <v>8.3148199999999992</v>
      </c>
      <c r="O3291">
        <v>7.3699500000000002</v>
      </c>
      <c r="P3291" s="170">
        <v>1.1339E-10</v>
      </c>
      <c r="Q3291" s="170"/>
      <c r="R3291">
        <v>0</v>
      </c>
      <c r="S3291">
        <v>8.3148199999999992</v>
      </c>
      <c r="T3291">
        <v>7.3699500000000002</v>
      </c>
      <c r="U3291" s="170">
        <v>4.8029999999999999E-5</v>
      </c>
    </row>
    <row r="3292" spans="1:21" x14ac:dyDescent="0.25">
      <c r="A3292">
        <v>0</v>
      </c>
      <c r="B3292" s="170">
        <v>8.3148199999999992</v>
      </c>
      <c r="C3292" s="170">
        <v>7.5589199999999996</v>
      </c>
      <c r="D3292" s="180">
        <v>1.4280999999999999E-12</v>
      </c>
      <c r="F3292">
        <v>0</v>
      </c>
      <c r="G3292" s="170">
        <v>8.3148199999999992</v>
      </c>
      <c r="H3292">
        <v>7.5589199999999996</v>
      </c>
      <c r="I3292" s="170">
        <v>2.4328000000000001E-8</v>
      </c>
      <c r="L3292" s="170"/>
      <c r="M3292" s="183">
        <v>0</v>
      </c>
      <c r="N3292" s="111">
        <v>8.3148199999999992</v>
      </c>
      <c r="O3292">
        <v>7.5589199999999996</v>
      </c>
      <c r="P3292" s="170">
        <v>1.0472E-10</v>
      </c>
      <c r="Q3292" s="170"/>
      <c r="R3292">
        <v>0</v>
      </c>
      <c r="S3292">
        <v>8.3148199999999992</v>
      </c>
      <c r="T3292">
        <v>7.5589199999999996</v>
      </c>
      <c r="U3292" s="170">
        <v>4.4804E-5</v>
      </c>
    </row>
    <row r="3293" spans="1:21" x14ac:dyDescent="0.25">
      <c r="A3293">
        <v>0</v>
      </c>
      <c r="B3293" s="170">
        <v>8.3148199999999992</v>
      </c>
      <c r="C3293" s="170">
        <v>7.7478999999999996</v>
      </c>
      <c r="D3293" s="180">
        <v>1.0609000000000001E-12</v>
      </c>
      <c r="F3293">
        <v>0</v>
      </c>
      <c r="G3293" s="170">
        <v>8.3148199999999992</v>
      </c>
      <c r="H3293">
        <v>7.7478999999999996</v>
      </c>
      <c r="I3293" s="170">
        <v>1.8072000000000001E-8</v>
      </c>
      <c r="L3293" s="170"/>
      <c r="M3293" s="183">
        <v>0</v>
      </c>
      <c r="N3293" s="111">
        <v>8.3148199999999992</v>
      </c>
      <c r="O3293">
        <v>7.7478999999999996</v>
      </c>
      <c r="P3293" s="170">
        <v>9.6634000000000002E-11</v>
      </c>
      <c r="Q3293" s="170"/>
      <c r="R3293">
        <v>0</v>
      </c>
      <c r="S3293">
        <v>8.3148199999999992</v>
      </c>
      <c r="T3293">
        <v>7.7478999999999996</v>
      </c>
      <c r="U3293" s="170">
        <v>4.1712999999999999E-5</v>
      </c>
    </row>
    <row r="3294" spans="1:21" x14ac:dyDescent="0.25">
      <c r="A3294">
        <v>0</v>
      </c>
      <c r="B3294" s="170">
        <v>8.3148199999999992</v>
      </c>
      <c r="C3294" s="170">
        <v>7.9368699999999999</v>
      </c>
      <c r="D3294" s="180">
        <v>7.8231000000000003E-13</v>
      </c>
      <c r="F3294">
        <v>0</v>
      </c>
      <c r="G3294" s="170">
        <v>8.3148199999999992</v>
      </c>
      <c r="H3294">
        <v>7.9368699999999999</v>
      </c>
      <c r="I3294" s="170">
        <v>1.3327000000000001E-8</v>
      </c>
      <c r="L3294" s="170"/>
      <c r="M3294" s="183">
        <v>0</v>
      </c>
      <c r="N3294" s="111">
        <v>8.3148199999999992</v>
      </c>
      <c r="O3294">
        <v>7.9368699999999999</v>
      </c>
      <c r="P3294" s="170">
        <v>8.9089000000000004E-11</v>
      </c>
      <c r="Q3294" s="170"/>
      <c r="R3294">
        <v>0</v>
      </c>
      <c r="S3294">
        <v>8.3148199999999992</v>
      </c>
      <c r="T3294">
        <v>7.9368699999999999</v>
      </c>
      <c r="U3294" s="170">
        <v>3.8761999999999999E-5</v>
      </c>
    </row>
    <row r="3295" spans="1:21" x14ac:dyDescent="0.25">
      <c r="A3295">
        <v>0</v>
      </c>
      <c r="B3295" s="170">
        <v>8.3148199999999992</v>
      </c>
      <c r="C3295" s="170">
        <v>8.1258400000000002</v>
      </c>
      <c r="D3295" s="180">
        <v>5.7268999999999996E-13</v>
      </c>
      <c r="F3295">
        <v>0</v>
      </c>
      <c r="G3295" s="170">
        <v>8.3148199999999992</v>
      </c>
      <c r="H3295">
        <v>8.1258400000000002</v>
      </c>
      <c r="I3295" s="170">
        <v>9.7558999999999994E-9</v>
      </c>
      <c r="L3295" s="170"/>
      <c r="M3295" s="183">
        <v>0</v>
      </c>
      <c r="N3295" s="111">
        <v>8.3148199999999992</v>
      </c>
      <c r="O3295">
        <v>8.1258400000000002</v>
      </c>
      <c r="P3295" s="170">
        <v>8.2050999999999999E-11</v>
      </c>
      <c r="Q3295" s="170"/>
      <c r="R3295">
        <v>0</v>
      </c>
      <c r="S3295">
        <v>8.3148199999999992</v>
      </c>
      <c r="T3295">
        <v>8.1258400000000002</v>
      </c>
      <c r="U3295" s="170">
        <v>3.595E-5</v>
      </c>
    </row>
    <row r="3296" spans="1:21" x14ac:dyDescent="0.25">
      <c r="A3296">
        <v>0</v>
      </c>
      <c r="B3296" s="170">
        <v>8.3148199999999992</v>
      </c>
      <c r="C3296" s="170">
        <v>8.3148199999999992</v>
      </c>
      <c r="D3296" s="180">
        <v>4.1616999999999998E-13</v>
      </c>
      <c r="F3296">
        <v>0</v>
      </c>
      <c r="G3296" s="170">
        <v>8.3148199999999992</v>
      </c>
      <c r="H3296">
        <v>8.3148199999999992</v>
      </c>
      <c r="I3296" s="170">
        <v>7.0895000000000004E-9</v>
      </c>
      <c r="L3296" s="170"/>
      <c r="M3296" s="183">
        <v>0</v>
      </c>
      <c r="N3296" s="111">
        <v>8.3148199999999992</v>
      </c>
      <c r="O3296">
        <v>8.3148199999999992</v>
      </c>
      <c r="P3296" s="170">
        <v>7.5485999999999994E-11</v>
      </c>
      <c r="Q3296" s="170"/>
      <c r="R3296">
        <v>0</v>
      </c>
      <c r="S3296">
        <v>8.3148199999999992</v>
      </c>
      <c r="T3296">
        <v>8.3148199999999992</v>
      </c>
      <c r="U3296" s="170">
        <v>3.3278999999999998E-5</v>
      </c>
    </row>
    <row r="3297" spans="1:21" x14ac:dyDescent="0.25">
      <c r="A3297">
        <v>0</v>
      </c>
      <c r="B3297" s="170">
        <v>8.3148199999999992</v>
      </c>
      <c r="C3297" s="170">
        <v>8.5037900000000004</v>
      </c>
      <c r="D3297" s="180">
        <v>3.0020999999999999E-13</v>
      </c>
      <c r="F3297">
        <v>0</v>
      </c>
      <c r="G3297" s="170">
        <v>8.3148199999999992</v>
      </c>
      <c r="H3297">
        <v>8.5037900000000004</v>
      </c>
      <c r="I3297" s="170">
        <v>5.1142000000000004E-9</v>
      </c>
      <c r="L3297" s="170"/>
      <c r="M3297" s="183">
        <v>0</v>
      </c>
      <c r="N3297" s="111">
        <v>8.3148199999999992</v>
      </c>
      <c r="O3297">
        <v>8.5037900000000004</v>
      </c>
      <c r="P3297" s="170">
        <v>6.9366000000000006E-11</v>
      </c>
      <c r="Q3297" s="170"/>
      <c r="R3297">
        <v>0</v>
      </c>
      <c r="S3297">
        <v>8.3148199999999992</v>
      </c>
      <c r="T3297">
        <v>8.5037900000000004</v>
      </c>
      <c r="U3297" s="170">
        <v>3.0747999999999998E-5</v>
      </c>
    </row>
    <row r="3298" spans="1:21" x14ac:dyDescent="0.25">
      <c r="A3298">
        <v>0</v>
      </c>
      <c r="B3298" s="170">
        <v>8.3148199999999992</v>
      </c>
      <c r="C3298" s="170">
        <v>8.6927599999999998</v>
      </c>
      <c r="D3298" s="180">
        <v>2.1498000000000001E-13</v>
      </c>
      <c r="F3298">
        <v>0</v>
      </c>
      <c r="G3298" s="170">
        <v>8.3148199999999992</v>
      </c>
      <c r="H3298">
        <v>8.6927599999999998</v>
      </c>
      <c r="I3298" s="170">
        <v>3.6623000000000001E-9</v>
      </c>
      <c r="L3298" s="170"/>
      <c r="M3298" s="183">
        <v>0</v>
      </c>
      <c r="N3298" s="111">
        <v>8.3148199999999992</v>
      </c>
      <c r="O3298">
        <v>8.6927599999999998</v>
      </c>
      <c r="P3298" s="170">
        <v>6.3661999999999994E-11</v>
      </c>
      <c r="Q3298" s="170"/>
      <c r="R3298">
        <v>0</v>
      </c>
      <c r="S3298">
        <v>8.3148199999999992</v>
      </c>
      <c r="T3298">
        <v>8.6927599999999998</v>
      </c>
      <c r="U3298" s="170">
        <v>2.8354999999999999E-5</v>
      </c>
    </row>
    <row r="3299" spans="1:21" x14ac:dyDescent="0.25">
      <c r="A3299">
        <v>0</v>
      </c>
      <c r="B3299" s="170">
        <v>8.3148199999999992</v>
      </c>
      <c r="C3299" s="170">
        <v>8.8817400000000006</v>
      </c>
      <c r="D3299" s="180">
        <v>1.5282E-13</v>
      </c>
      <c r="F3299">
        <v>0</v>
      </c>
      <c r="G3299" s="170">
        <v>8.3148199999999992</v>
      </c>
      <c r="H3299">
        <v>8.8817400000000006</v>
      </c>
      <c r="I3299" s="170">
        <v>2.6033999999999999E-9</v>
      </c>
      <c r="L3299" s="170"/>
      <c r="M3299" s="183">
        <v>0</v>
      </c>
      <c r="N3299" s="111">
        <v>8.3148199999999992</v>
      </c>
      <c r="O3299">
        <v>8.8817400000000006</v>
      </c>
      <c r="P3299" s="170">
        <v>5.8352000000000002E-11</v>
      </c>
      <c r="Q3299" s="170"/>
      <c r="R3299">
        <v>0</v>
      </c>
      <c r="S3299">
        <v>8.3148199999999992</v>
      </c>
      <c r="T3299">
        <v>8.8817400000000006</v>
      </c>
      <c r="U3299" s="170">
        <v>2.6098999999999999E-5</v>
      </c>
    </row>
    <row r="3300" spans="1:21" x14ac:dyDescent="0.25">
      <c r="A3300">
        <v>0</v>
      </c>
      <c r="B3300" s="170">
        <v>8.3148199999999992</v>
      </c>
      <c r="C3300" s="170">
        <v>9.0707100000000001</v>
      </c>
      <c r="D3300" s="180">
        <v>1.0784E-13</v>
      </c>
      <c r="F3300">
        <v>0</v>
      </c>
      <c r="G3300" s="170">
        <v>8.3148199999999992</v>
      </c>
      <c r="H3300">
        <v>9.0707100000000001</v>
      </c>
      <c r="I3300" s="170">
        <v>1.8371E-9</v>
      </c>
      <c r="L3300" s="170"/>
      <c r="M3300" s="183">
        <v>0</v>
      </c>
      <c r="N3300" s="111">
        <v>8.3148199999999992</v>
      </c>
      <c r="O3300">
        <v>9.0707100000000001</v>
      </c>
      <c r="P3300" s="170">
        <v>5.3411000000000002E-11</v>
      </c>
      <c r="Q3300" s="170"/>
      <c r="R3300">
        <v>0</v>
      </c>
      <c r="S3300">
        <v>8.3148199999999992</v>
      </c>
      <c r="T3300">
        <v>9.0707100000000001</v>
      </c>
      <c r="U3300" s="170">
        <v>2.3978E-5</v>
      </c>
    </row>
    <row r="3301" spans="1:21" x14ac:dyDescent="0.25">
      <c r="A3301">
        <v>0</v>
      </c>
      <c r="B3301" s="170">
        <v>8.3148199999999992</v>
      </c>
      <c r="C3301" s="170">
        <v>9.2596799999999995</v>
      </c>
      <c r="D3301" s="180">
        <v>7.5543000000000002E-14</v>
      </c>
      <c r="F3301">
        <v>0</v>
      </c>
      <c r="G3301" s="170">
        <v>8.3148199999999992</v>
      </c>
      <c r="H3301">
        <v>9.2596799999999995</v>
      </c>
      <c r="I3301" s="170">
        <v>1.2869E-9</v>
      </c>
      <c r="L3301" s="170"/>
      <c r="M3301" s="183">
        <v>0</v>
      </c>
      <c r="N3301" s="111">
        <v>8.3148199999999992</v>
      </c>
      <c r="O3301">
        <v>9.2596799999999995</v>
      </c>
      <c r="P3301" s="170">
        <v>4.8819999999999999E-11</v>
      </c>
      <c r="Q3301" s="170"/>
      <c r="R3301">
        <v>0</v>
      </c>
      <c r="S3301">
        <v>8.3148199999999992</v>
      </c>
      <c r="T3301">
        <v>9.2596799999999995</v>
      </c>
      <c r="U3301" s="170">
        <v>2.1987000000000001E-5</v>
      </c>
    </row>
    <row r="3302" spans="1:21" x14ac:dyDescent="0.25">
      <c r="A3302">
        <v>0</v>
      </c>
      <c r="B3302" s="170">
        <v>8.5037900000000004</v>
      </c>
      <c r="C3302" s="170">
        <v>-1.8897299999999999</v>
      </c>
      <c r="D3302" s="180">
        <v>2.5356999999999998E-10</v>
      </c>
      <c r="F3302">
        <v>0</v>
      </c>
      <c r="G3302" s="170">
        <v>8.5037900000000004</v>
      </c>
      <c r="H3302">
        <v>-1.8897299999999999</v>
      </c>
      <c r="I3302" s="170">
        <v>4.3131999999999996E-6</v>
      </c>
      <c r="L3302" s="170"/>
      <c r="M3302" s="183">
        <v>0</v>
      </c>
      <c r="N3302" s="111">
        <v>8.5037900000000004</v>
      </c>
      <c r="O3302">
        <v>-1.8897299999999999</v>
      </c>
      <c r="P3302" s="170">
        <v>7.2966000000000004E-10</v>
      </c>
      <c r="Q3302" s="170"/>
      <c r="R3302">
        <v>0</v>
      </c>
      <c r="S3302">
        <v>8.5037900000000004</v>
      </c>
      <c r="T3302">
        <v>-1.8897299999999999</v>
      </c>
      <c r="U3302" s="170">
        <v>1.4676000000000001E-4</v>
      </c>
    </row>
    <row r="3303" spans="1:21" x14ac:dyDescent="0.25">
      <c r="A3303">
        <v>0</v>
      </c>
      <c r="B3303" s="170">
        <v>8.5037900000000004</v>
      </c>
      <c r="C3303" s="170">
        <v>-1.70075</v>
      </c>
      <c r="D3303" s="180">
        <v>2.7193000000000001E-10</v>
      </c>
      <c r="F3303">
        <v>0</v>
      </c>
      <c r="G3303" s="170">
        <v>8.5037900000000004</v>
      </c>
      <c r="H3303">
        <v>-1.70075</v>
      </c>
      <c r="I3303" s="170">
        <v>4.6245999999999997E-6</v>
      </c>
      <c r="L3303" s="170"/>
      <c r="M3303" s="183">
        <v>0</v>
      </c>
      <c r="N3303" s="111">
        <v>8.5037900000000004</v>
      </c>
      <c r="O3303">
        <v>-1.70075</v>
      </c>
      <c r="P3303" s="170">
        <v>7.5974999999999999E-10</v>
      </c>
      <c r="Q3303" s="170"/>
      <c r="R3303">
        <v>0</v>
      </c>
      <c r="S3303">
        <v>8.5037900000000004</v>
      </c>
      <c r="T3303">
        <v>-1.70075</v>
      </c>
      <c r="U3303" s="170">
        <v>1.4889999999999999E-4</v>
      </c>
    </row>
    <row r="3304" spans="1:21" x14ac:dyDescent="0.25">
      <c r="A3304">
        <v>0</v>
      </c>
      <c r="B3304" s="170">
        <v>8.5037900000000004</v>
      </c>
      <c r="C3304" s="170">
        <v>-1.5117799999999999</v>
      </c>
      <c r="D3304" s="180">
        <v>2.8949E-10</v>
      </c>
      <c r="F3304">
        <v>0</v>
      </c>
      <c r="G3304" s="170">
        <v>8.5037900000000004</v>
      </c>
      <c r="H3304">
        <v>-1.5117799999999999</v>
      </c>
      <c r="I3304" s="170">
        <v>4.9223000000000003E-6</v>
      </c>
      <c r="L3304" s="170"/>
      <c r="M3304" s="183">
        <v>0</v>
      </c>
      <c r="N3304" s="111">
        <v>8.5037900000000004</v>
      </c>
      <c r="O3304">
        <v>-1.5117799999999999</v>
      </c>
      <c r="P3304" s="170">
        <v>7.8810999999999998E-10</v>
      </c>
      <c r="Q3304" s="170"/>
      <c r="R3304">
        <v>0</v>
      </c>
      <c r="S3304">
        <v>8.5037900000000004</v>
      </c>
      <c r="T3304">
        <v>-1.5117799999999999</v>
      </c>
      <c r="U3304" s="170">
        <v>1.5082999999999999E-4</v>
      </c>
    </row>
    <row r="3305" spans="1:21" x14ac:dyDescent="0.25">
      <c r="A3305">
        <v>0</v>
      </c>
      <c r="B3305" s="170">
        <v>8.5037900000000004</v>
      </c>
      <c r="C3305" s="170">
        <v>-1.32281</v>
      </c>
      <c r="D3305" s="180">
        <v>3.0592000000000001E-10</v>
      </c>
      <c r="F3305">
        <v>0</v>
      </c>
      <c r="G3305" s="170">
        <v>8.5037900000000004</v>
      </c>
      <c r="H3305">
        <v>-1.32281</v>
      </c>
      <c r="I3305" s="170">
        <v>5.2008999999999996E-6</v>
      </c>
      <c r="L3305" s="170"/>
      <c r="M3305" s="183">
        <v>0</v>
      </c>
      <c r="N3305" s="111">
        <v>8.5037900000000004</v>
      </c>
      <c r="O3305">
        <v>-1.32281</v>
      </c>
      <c r="P3305" s="170">
        <v>8.1432000000000004E-10</v>
      </c>
      <c r="Q3305" s="170"/>
      <c r="R3305">
        <v>0</v>
      </c>
      <c r="S3305">
        <v>8.5037900000000004</v>
      </c>
      <c r="T3305">
        <v>-1.32281</v>
      </c>
      <c r="U3305" s="170">
        <v>1.5254E-4</v>
      </c>
    </row>
    <row r="3306" spans="1:21" x14ac:dyDescent="0.25">
      <c r="A3306">
        <v>0</v>
      </c>
      <c r="B3306" s="170">
        <v>8.5037900000000004</v>
      </c>
      <c r="C3306" s="170">
        <v>-1.1338299999999999</v>
      </c>
      <c r="D3306" s="180">
        <v>3.2090999999999998E-10</v>
      </c>
      <c r="F3306">
        <v>0</v>
      </c>
      <c r="G3306" s="170">
        <v>8.5037900000000004</v>
      </c>
      <c r="H3306">
        <v>-1.1338299999999999</v>
      </c>
      <c r="I3306" s="170">
        <v>5.4550000000000003E-6</v>
      </c>
      <c r="L3306" s="170"/>
      <c r="M3306" s="183">
        <v>0</v>
      </c>
      <c r="N3306" s="111">
        <v>8.5037900000000004</v>
      </c>
      <c r="O3306">
        <v>-1.1338299999999999</v>
      </c>
      <c r="P3306" s="170">
        <v>8.3799000000000002E-10</v>
      </c>
      <c r="Q3306" s="170"/>
      <c r="R3306">
        <v>0</v>
      </c>
      <c r="S3306">
        <v>8.5037900000000004</v>
      </c>
      <c r="T3306">
        <v>-1.1338299999999999</v>
      </c>
      <c r="U3306" s="170">
        <v>1.5404000000000001E-4</v>
      </c>
    </row>
    <row r="3307" spans="1:21" x14ac:dyDescent="0.25">
      <c r="A3307">
        <v>0</v>
      </c>
      <c r="B3307" s="170">
        <v>8.5037900000000004</v>
      </c>
      <c r="C3307" s="170">
        <v>-0.94486000000000003</v>
      </c>
      <c r="D3307" s="180">
        <v>3.3417999999999998E-10</v>
      </c>
      <c r="F3307">
        <v>0</v>
      </c>
      <c r="G3307" s="170">
        <v>8.5037900000000004</v>
      </c>
      <c r="H3307">
        <v>-0.94486000000000003</v>
      </c>
      <c r="I3307" s="170">
        <v>5.6797E-6</v>
      </c>
      <c r="L3307" s="170"/>
      <c r="M3307" s="183">
        <v>0</v>
      </c>
      <c r="N3307" s="111">
        <v>8.5037900000000004</v>
      </c>
      <c r="O3307">
        <v>-0.94486000000000003</v>
      </c>
      <c r="P3307" s="170">
        <v>8.5872999999999999E-10</v>
      </c>
      <c r="Q3307" s="170"/>
      <c r="R3307">
        <v>0</v>
      </c>
      <c r="S3307">
        <v>8.5037900000000004</v>
      </c>
      <c r="T3307">
        <v>-0.94486000000000003</v>
      </c>
      <c r="U3307" s="170">
        <v>1.5531E-4</v>
      </c>
    </row>
    <row r="3308" spans="1:21" x14ac:dyDescent="0.25">
      <c r="A3308">
        <v>0</v>
      </c>
      <c r="B3308" s="170">
        <v>8.5037900000000004</v>
      </c>
      <c r="C3308" s="170">
        <v>-0.75588999999999995</v>
      </c>
      <c r="D3308" s="180">
        <v>3.4544E-10</v>
      </c>
      <c r="F3308">
        <v>0</v>
      </c>
      <c r="G3308" s="170">
        <v>8.5037900000000004</v>
      </c>
      <c r="H3308">
        <v>-0.75588999999999995</v>
      </c>
      <c r="I3308" s="170">
        <v>5.8703999999999997E-6</v>
      </c>
      <c r="L3308" s="170"/>
      <c r="M3308" s="183">
        <v>0</v>
      </c>
      <c r="N3308" s="111">
        <v>8.5037900000000004</v>
      </c>
      <c r="O3308">
        <v>-0.75588999999999995</v>
      </c>
      <c r="P3308" s="170">
        <v>8.7621000000000002E-10</v>
      </c>
      <c r="Q3308" s="170"/>
      <c r="R3308">
        <v>0</v>
      </c>
      <c r="S3308">
        <v>8.5037900000000004</v>
      </c>
      <c r="T3308">
        <v>-0.75588999999999995</v>
      </c>
      <c r="U3308" s="170">
        <v>1.5636E-4</v>
      </c>
    </row>
    <row r="3309" spans="1:21" x14ac:dyDescent="0.25">
      <c r="A3309">
        <v>0</v>
      </c>
      <c r="B3309" s="170">
        <v>8.5037900000000004</v>
      </c>
      <c r="C3309" s="170">
        <v>-0.56691999999999998</v>
      </c>
      <c r="D3309" s="180">
        <v>3.5445999999999998E-10</v>
      </c>
      <c r="F3309">
        <v>0</v>
      </c>
      <c r="G3309" s="170">
        <v>8.5037900000000004</v>
      </c>
      <c r="H3309">
        <v>-0.56691999999999998</v>
      </c>
      <c r="I3309" s="170">
        <v>6.0231E-6</v>
      </c>
      <c r="L3309" s="170"/>
      <c r="M3309" s="183">
        <v>0</v>
      </c>
      <c r="N3309" s="111">
        <v>8.5037900000000004</v>
      </c>
      <c r="O3309">
        <v>-0.56691999999999998</v>
      </c>
      <c r="P3309" s="170">
        <v>8.9013999999999999E-10</v>
      </c>
      <c r="Q3309" s="170"/>
      <c r="R3309">
        <v>0</v>
      </c>
      <c r="S3309">
        <v>8.5037900000000004</v>
      </c>
      <c r="T3309">
        <v>-0.56691999999999998</v>
      </c>
      <c r="U3309" s="170">
        <v>1.5716999999999999E-4</v>
      </c>
    </row>
    <row r="3310" spans="1:21" x14ac:dyDescent="0.25">
      <c r="A3310">
        <v>0</v>
      </c>
      <c r="B3310" s="170">
        <v>8.5037900000000004</v>
      </c>
      <c r="C3310" s="170">
        <v>-0.37794</v>
      </c>
      <c r="D3310" s="180">
        <v>3.6105000000000001E-10</v>
      </c>
      <c r="F3310">
        <v>0</v>
      </c>
      <c r="G3310" s="170">
        <v>8.5037900000000004</v>
      </c>
      <c r="H3310">
        <v>-0.37794</v>
      </c>
      <c r="I3310" s="170">
        <v>6.1345999999999997E-6</v>
      </c>
      <c r="L3310" s="170"/>
      <c r="M3310" s="183">
        <v>0</v>
      </c>
      <c r="N3310" s="111">
        <v>8.5037900000000004</v>
      </c>
      <c r="O3310">
        <v>-0.37794</v>
      </c>
      <c r="P3310" s="170">
        <v>9.0025999999999995E-10</v>
      </c>
      <c r="Q3310" s="170"/>
      <c r="R3310">
        <v>0</v>
      </c>
      <c r="S3310">
        <v>8.5037900000000004</v>
      </c>
      <c r="T3310">
        <v>-0.37794</v>
      </c>
      <c r="U3310" s="170">
        <v>1.5776000000000001E-4</v>
      </c>
    </row>
    <row r="3311" spans="1:21" x14ac:dyDescent="0.25">
      <c r="A3311">
        <v>0</v>
      </c>
      <c r="B3311" s="170">
        <v>8.5037900000000004</v>
      </c>
      <c r="C3311" s="170">
        <v>-0.18897</v>
      </c>
      <c r="D3311" s="180">
        <v>3.6505999999999998E-10</v>
      </c>
      <c r="F3311">
        <v>0</v>
      </c>
      <c r="G3311" s="170">
        <v>8.5037900000000004</v>
      </c>
      <c r="H3311">
        <v>-0.18897</v>
      </c>
      <c r="I3311" s="170">
        <v>6.2025000000000003E-6</v>
      </c>
      <c r="L3311" s="170"/>
      <c r="M3311" s="183">
        <v>0</v>
      </c>
      <c r="N3311" s="111">
        <v>8.5037900000000004</v>
      </c>
      <c r="O3311">
        <v>-0.18897</v>
      </c>
      <c r="P3311" s="170">
        <v>9.0640999999999997E-10</v>
      </c>
      <c r="Q3311" s="170"/>
      <c r="R3311">
        <v>0</v>
      </c>
      <c r="S3311">
        <v>8.5037900000000004</v>
      </c>
      <c r="T3311">
        <v>-0.18897</v>
      </c>
      <c r="U3311" s="170">
        <v>1.5810999999999999E-4</v>
      </c>
    </row>
    <row r="3312" spans="1:21" x14ac:dyDescent="0.25">
      <c r="A3312">
        <v>0</v>
      </c>
      <c r="B3312" s="170">
        <v>8.5037900000000004</v>
      </c>
      <c r="C3312" s="170">
        <v>0</v>
      </c>
      <c r="D3312" s="180">
        <v>3.6640999999999998E-10</v>
      </c>
      <c r="F3312">
        <v>0</v>
      </c>
      <c r="G3312" s="170">
        <v>8.5037900000000004</v>
      </c>
      <c r="H3312">
        <v>0</v>
      </c>
      <c r="I3312" s="170">
        <v>6.2253000000000003E-6</v>
      </c>
      <c r="L3312" s="170"/>
      <c r="M3312" s="183">
        <v>0</v>
      </c>
      <c r="N3312" s="111">
        <v>8.5037900000000004</v>
      </c>
      <c r="O3312">
        <v>0</v>
      </c>
      <c r="P3312" s="170">
        <v>9.0846999999999997E-10</v>
      </c>
      <c r="Q3312" s="170"/>
      <c r="R3312">
        <v>0</v>
      </c>
      <c r="S3312">
        <v>8.5037900000000004</v>
      </c>
      <c r="T3312">
        <v>0</v>
      </c>
      <c r="U3312" s="170">
        <v>1.5823000000000001E-4</v>
      </c>
    </row>
    <row r="3313" spans="1:21" x14ac:dyDescent="0.25">
      <c r="A3313">
        <v>0</v>
      </c>
      <c r="B3313" s="170">
        <v>8.5037900000000004</v>
      </c>
      <c r="C3313" s="170">
        <v>0.18898000000000001</v>
      </c>
      <c r="D3313" s="180">
        <v>3.6505999999999998E-10</v>
      </c>
      <c r="F3313">
        <v>0</v>
      </c>
      <c r="G3313" s="170">
        <v>8.5037900000000004</v>
      </c>
      <c r="H3313">
        <v>0.18898000000000001</v>
      </c>
      <c r="I3313" s="170">
        <v>6.2025000000000003E-6</v>
      </c>
      <c r="L3313" s="170"/>
      <c r="M3313" s="183">
        <v>0</v>
      </c>
      <c r="N3313" s="111">
        <v>8.5037900000000004</v>
      </c>
      <c r="O3313">
        <v>0.18898000000000001</v>
      </c>
      <c r="P3313" s="170">
        <v>9.0640999999999997E-10</v>
      </c>
      <c r="Q3313" s="170"/>
      <c r="R3313">
        <v>0</v>
      </c>
      <c r="S3313">
        <v>8.5037900000000004</v>
      </c>
      <c r="T3313">
        <v>0.18898000000000001</v>
      </c>
      <c r="U3313" s="170">
        <v>1.5810999999999999E-4</v>
      </c>
    </row>
    <row r="3314" spans="1:21" x14ac:dyDescent="0.25">
      <c r="A3314">
        <v>0</v>
      </c>
      <c r="B3314" s="170">
        <v>8.5037900000000004</v>
      </c>
      <c r="C3314" s="170">
        <v>0.37795000000000001</v>
      </c>
      <c r="D3314" s="180">
        <v>3.6105000000000001E-10</v>
      </c>
      <c r="F3314">
        <v>0</v>
      </c>
      <c r="G3314" s="170">
        <v>8.5037900000000004</v>
      </c>
      <c r="H3314">
        <v>0.37795000000000001</v>
      </c>
      <c r="I3314" s="170">
        <v>6.1345999999999997E-6</v>
      </c>
      <c r="L3314" s="170"/>
      <c r="M3314" s="183">
        <v>0</v>
      </c>
      <c r="N3314" s="111">
        <v>8.5037900000000004</v>
      </c>
      <c r="O3314">
        <v>0.37795000000000001</v>
      </c>
      <c r="P3314" s="170">
        <v>9.0025999999999995E-10</v>
      </c>
      <c r="Q3314" s="170"/>
      <c r="R3314">
        <v>0</v>
      </c>
      <c r="S3314">
        <v>8.5037900000000004</v>
      </c>
      <c r="T3314">
        <v>0.37795000000000001</v>
      </c>
      <c r="U3314" s="170">
        <v>1.5776000000000001E-4</v>
      </c>
    </row>
    <row r="3315" spans="1:21" x14ac:dyDescent="0.25">
      <c r="A3315">
        <v>0</v>
      </c>
      <c r="B3315" s="170">
        <v>8.5037900000000004</v>
      </c>
      <c r="C3315" s="170">
        <v>0.56691999999999998</v>
      </c>
      <c r="D3315" s="180">
        <v>3.5445999999999998E-10</v>
      </c>
      <c r="F3315">
        <v>0</v>
      </c>
      <c r="G3315" s="170">
        <v>8.5037900000000004</v>
      </c>
      <c r="H3315">
        <v>0.56691999999999998</v>
      </c>
      <c r="I3315" s="170">
        <v>6.0231E-6</v>
      </c>
      <c r="L3315" s="170"/>
      <c r="M3315" s="183">
        <v>0</v>
      </c>
      <c r="N3315" s="111">
        <v>8.5037900000000004</v>
      </c>
      <c r="O3315">
        <v>0.56691999999999998</v>
      </c>
      <c r="P3315" s="170">
        <v>8.9013999999999999E-10</v>
      </c>
      <c r="Q3315" s="170"/>
      <c r="R3315">
        <v>0</v>
      </c>
      <c r="S3315">
        <v>8.5037900000000004</v>
      </c>
      <c r="T3315">
        <v>0.56691999999999998</v>
      </c>
      <c r="U3315" s="170">
        <v>1.5716999999999999E-4</v>
      </c>
    </row>
    <row r="3316" spans="1:21" x14ac:dyDescent="0.25">
      <c r="A3316">
        <v>0</v>
      </c>
      <c r="B3316" s="170">
        <v>8.5037900000000004</v>
      </c>
      <c r="C3316" s="170">
        <v>0.75590000000000002</v>
      </c>
      <c r="D3316" s="180">
        <v>3.4544E-10</v>
      </c>
      <c r="F3316">
        <v>0</v>
      </c>
      <c r="G3316" s="170">
        <v>8.5037900000000004</v>
      </c>
      <c r="H3316">
        <v>0.75590000000000002</v>
      </c>
      <c r="I3316" s="170">
        <v>5.8703999999999997E-6</v>
      </c>
      <c r="L3316" s="170"/>
      <c r="M3316" s="183">
        <v>0</v>
      </c>
      <c r="N3316" s="111">
        <v>8.5037900000000004</v>
      </c>
      <c r="O3316">
        <v>0.75590000000000002</v>
      </c>
      <c r="P3316" s="170">
        <v>8.7621000000000002E-10</v>
      </c>
      <c r="Q3316" s="170"/>
      <c r="R3316">
        <v>0</v>
      </c>
      <c r="S3316">
        <v>8.5037900000000004</v>
      </c>
      <c r="T3316">
        <v>0.75590000000000002</v>
      </c>
      <c r="U3316" s="170">
        <v>1.5636E-4</v>
      </c>
    </row>
    <row r="3317" spans="1:21" x14ac:dyDescent="0.25">
      <c r="A3317">
        <v>0</v>
      </c>
      <c r="B3317" s="170">
        <v>8.5037900000000004</v>
      </c>
      <c r="C3317" s="170">
        <v>0.94486999999999999</v>
      </c>
      <c r="D3317" s="180">
        <v>3.3417999999999998E-10</v>
      </c>
      <c r="F3317">
        <v>0</v>
      </c>
      <c r="G3317" s="170">
        <v>8.5037900000000004</v>
      </c>
      <c r="H3317">
        <v>0.94486999999999999</v>
      </c>
      <c r="I3317" s="170">
        <v>5.6797E-6</v>
      </c>
      <c r="L3317" s="170"/>
      <c r="M3317" s="183">
        <v>0</v>
      </c>
      <c r="N3317" s="111">
        <v>8.5037900000000004</v>
      </c>
      <c r="O3317">
        <v>0.94486999999999999</v>
      </c>
      <c r="P3317" s="170">
        <v>8.5872999999999999E-10</v>
      </c>
      <c r="Q3317" s="170"/>
      <c r="R3317">
        <v>0</v>
      </c>
      <c r="S3317">
        <v>8.5037900000000004</v>
      </c>
      <c r="T3317">
        <v>0.94486999999999999</v>
      </c>
      <c r="U3317" s="170">
        <v>1.5531E-4</v>
      </c>
    </row>
    <row r="3318" spans="1:21" x14ac:dyDescent="0.25">
      <c r="A3318">
        <v>0</v>
      </c>
      <c r="B3318" s="170">
        <v>8.5037900000000004</v>
      </c>
      <c r="C3318" s="170">
        <v>1.13384</v>
      </c>
      <c r="D3318" s="180">
        <v>3.2090999999999998E-10</v>
      </c>
      <c r="F3318">
        <v>0</v>
      </c>
      <c r="G3318" s="170">
        <v>8.5037900000000004</v>
      </c>
      <c r="H3318">
        <v>1.13384</v>
      </c>
      <c r="I3318" s="170">
        <v>5.4550000000000003E-6</v>
      </c>
      <c r="L3318" s="170"/>
      <c r="M3318" s="183">
        <v>0</v>
      </c>
      <c r="N3318" s="111">
        <v>8.5037900000000004</v>
      </c>
      <c r="O3318">
        <v>1.13384</v>
      </c>
      <c r="P3318" s="170">
        <v>8.3799000000000002E-10</v>
      </c>
      <c r="Q3318" s="170"/>
      <c r="R3318">
        <v>0</v>
      </c>
      <c r="S3318">
        <v>8.5037900000000004</v>
      </c>
      <c r="T3318">
        <v>1.13384</v>
      </c>
      <c r="U3318" s="170">
        <v>1.5404000000000001E-4</v>
      </c>
    </row>
    <row r="3319" spans="1:21" x14ac:dyDescent="0.25">
      <c r="A3319">
        <v>0</v>
      </c>
      <c r="B3319" s="170">
        <v>8.5037900000000004</v>
      </c>
      <c r="C3319" s="170">
        <v>1.32281</v>
      </c>
      <c r="D3319" s="180">
        <v>3.0592000000000001E-10</v>
      </c>
      <c r="F3319">
        <v>0</v>
      </c>
      <c r="G3319" s="170">
        <v>8.5037900000000004</v>
      </c>
      <c r="H3319">
        <v>1.32281</v>
      </c>
      <c r="I3319" s="170">
        <v>5.2008999999999996E-6</v>
      </c>
      <c r="L3319" s="170"/>
      <c r="M3319" s="183">
        <v>0</v>
      </c>
      <c r="N3319" s="111">
        <v>8.5037900000000004</v>
      </c>
      <c r="O3319">
        <v>1.32281</v>
      </c>
      <c r="P3319" s="170">
        <v>8.1432000000000004E-10</v>
      </c>
      <c r="Q3319" s="170"/>
      <c r="R3319">
        <v>0</v>
      </c>
      <c r="S3319">
        <v>8.5037900000000004</v>
      </c>
      <c r="T3319">
        <v>1.32281</v>
      </c>
      <c r="U3319" s="170">
        <v>1.5254E-4</v>
      </c>
    </row>
    <row r="3320" spans="1:21" x14ac:dyDescent="0.25">
      <c r="A3320">
        <v>0</v>
      </c>
      <c r="B3320" s="170">
        <v>8.5037900000000004</v>
      </c>
      <c r="C3320" s="170">
        <v>1.51179</v>
      </c>
      <c r="D3320" s="180">
        <v>2.8949E-10</v>
      </c>
      <c r="F3320">
        <v>0</v>
      </c>
      <c r="G3320" s="170">
        <v>8.5037900000000004</v>
      </c>
      <c r="H3320">
        <v>1.51179</v>
      </c>
      <c r="I3320" s="170">
        <v>4.9223000000000003E-6</v>
      </c>
      <c r="L3320" s="170"/>
      <c r="M3320" s="183">
        <v>0</v>
      </c>
      <c r="N3320" s="111">
        <v>8.5037900000000004</v>
      </c>
      <c r="O3320">
        <v>1.51179</v>
      </c>
      <c r="P3320" s="170">
        <v>7.8810999999999998E-10</v>
      </c>
      <c r="Q3320" s="170"/>
      <c r="R3320">
        <v>0</v>
      </c>
      <c r="S3320">
        <v>8.5037900000000004</v>
      </c>
      <c r="T3320">
        <v>1.51179</v>
      </c>
      <c r="U3320" s="170">
        <v>1.5082999999999999E-4</v>
      </c>
    </row>
    <row r="3321" spans="1:21" x14ac:dyDescent="0.25">
      <c r="A3321">
        <v>0</v>
      </c>
      <c r="B3321" s="170">
        <v>8.5037900000000004</v>
      </c>
      <c r="C3321" s="170">
        <v>1.70076</v>
      </c>
      <c r="D3321" s="180">
        <v>2.7193000000000001E-10</v>
      </c>
      <c r="F3321">
        <v>0</v>
      </c>
      <c r="G3321" s="170">
        <v>8.5037900000000004</v>
      </c>
      <c r="H3321">
        <v>1.70076</v>
      </c>
      <c r="I3321" s="170">
        <v>4.6245999999999997E-6</v>
      </c>
      <c r="L3321" s="170"/>
      <c r="M3321" s="183">
        <v>0</v>
      </c>
      <c r="N3321" s="111">
        <v>8.5037900000000004</v>
      </c>
      <c r="O3321">
        <v>1.70076</v>
      </c>
      <c r="P3321" s="170">
        <v>7.5974999999999999E-10</v>
      </c>
      <c r="Q3321" s="170"/>
      <c r="R3321">
        <v>0</v>
      </c>
      <c r="S3321">
        <v>8.5037900000000004</v>
      </c>
      <c r="T3321">
        <v>1.70076</v>
      </c>
      <c r="U3321" s="170">
        <v>1.4889999999999999E-4</v>
      </c>
    </row>
    <row r="3322" spans="1:21" x14ac:dyDescent="0.25">
      <c r="A3322">
        <v>0</v>
      </c>
      <c r="B3322" s="170">
        <v>8.5037900000000004</v>
      </c>
      <c r="C3322" s="170">
        <v>1.8897299999999999</v>
      </c>
      <c r="D3322" s="180">
        <v>2.5356999999999998E-10</v>
      </c>
      <c r="F3322">
        <v>0</v>
      </c>
      <c r="G3322" s="170">
        <v>8.5037900000000004</v>
      </c>
      <c r="H3322">
        <v>1.8897299999999999</v>
      </c>
      <c r="I3322" s="170">
        <v>4.3131999999999996E-6</v>
      </c>
      <c r="L3322" s="170"/>
      <c r="M3322" s="183">
        <v>0</v>
      </c>
      <c r="N3322" s="111">
        <v>8.5037900000000004</v>
      </c>
      <c r="O3322">
        <v>1.8897299999999999</v>
      </c>
      <c r="P3322" s="170">
        <v>7.2966000000000004E-10</v>
      </c>
      <c r="Q3322" s="170"/>
      <c r="R3322">
        <v>0</v>
      </c>
      <c r="S3322">
        <v>8.5037900000000004</v>
      </c>
      <c r="T3322">
        <v>1.8897299999999999</v>
      </c>
      <c r="U3322" s="170">
        <v>1.4676000000000001E-4</v>
      </c>
    </row>
    <row r="3323" spans="1:21" x14ac:dyDescent="0.25">
      <c r="A3323">
        <v>0</v>
      </c>
      <c r="B3323" s="170">
        <v>8.5037900000000004</v>
      </c>
      <c r="C3323" s="170">
        <v>2.0787100000000001</v>
      </c>
      <c r="D3323" s="180">
        <v>2.3472999999999997E-10</v>
      </c>
      <c r="F3323">
        <v>0</v>
      </c>
      <c r="G3323" s="170">
        <v>8.5037900000000004</v>
      </c>
      <c r="H3323">
        <v>2.0787100000000001</v>
      </c>
      <c r="I3323" s="170">
        <v>3.9933000000000004E-6</v>
      </c>
      <c r="L3323" s="170"/>
      <c r="M3323" s="183">
        <v>0</v>
      </c>
      <c r="N3323" s="111">
        <v>8.5037900000000004</v>
      </c>
      <c r="O3323">
        <v>2.0787100000000001</v>
      </c>
      <c r="P3323" s="170">
        <v>6.9823999999999996E-10</v>
      </c>
      <c r="Q3323" s="170"/>
      <c r="R3323">
        <v>0</v>
      </c>
      <c r="S3323">
        <v>8.5037900000000004</v>
      </c>
      <c r="T3323">
        <v>2.0787100000000001</v>
      </c>
      <c r="U3323" s="170">
        <v>1.4442E-4</v>
      </c>
    </row>
    <row r="3324" spans="1:21" x14ac:dyDescent="0.25">
      <c r="A3324">
        <v>0</v>
      </c>
      <c r="B3324" s="170">
        <v>8.5037900000000004</v>
      </c>
      <c r="C3324" s="170">
        <v>2.2676799999999999</v>
      </c>
      <c r="D3324" s="180">
        <v>2.1569999999999999E-10</v>
      </c>
      <c r="F3324">
        <v>0</v>
      </c>
      <c r="G3324" s="170">
        <v>8.5037900000000004</v>
      </c>
      <c r="H3324">
        <v>2.2676799999999999</v>
      </c>
      <c r="I3324" s="170">
        <v>3.6700999999999998E-6</v>
      </c>
      <c r="L3324" s="170"/>
      <c r="M3324" s="183">
        <v>0</v>
      </c>
      <c r="N3324" s="111">
        <v>8.5037900000000004</v>
      </c>
      <c r="O3324">
        <v>2.2676799999999999</v>
      </c>
      <c r="P3324" s="170">
        <v>6.6591000000000003E-10</v>
      </c>
      <c r="Q3324" s="170"/>
      <c r="R3324">
        <v>0</v>
      </c>
      <c r="S3324">
        <v>8.5037900000000004</v>
      </c>
      <c r="T3324">
        <v>2.2676799999999999</v>
      </c>
      <c r="U3324" s="170">
        <v>1.4189000000000001E-4</v>
      </c>
    </row>
    <row r="3325" spans="1:21" x14ac:dyDescent="0.25">
      <c r="A3325">
        <v>0</v>
      </c>
      <c r="B3325" s="170">
        <v>8.5037900000000004</v>
      </c>
      <c r="C3325" s="170">
        <v>2.4566499999999998</v>
      </c>
      <c r="D3325" s="180">
        <v>1.9676E-10</v>
      </c>
      <c r="F3325">
        <v>0</v>
      </c>
      <c r="G3325" s="170">
        <v>8.5037900000000004</v>
      </c>
      <c r="H3325">
        <v>2.4566499999999998</v>
      </c>
      <c r="I3325" s="170">
        <v>3.3484E-6</v>
      </c>
      <c r="L3325" s="170"/>
      <c r="M3325" s="183">
        <v>0</v>
      </c>
      <c r="N3325" s="111">
        <v>8.5037900000000004</v>
      </c>
      <c r="O3325">
        <v>2.4566499999999998</v>
      </c>
      <c r="P3325" s="170">
        <v>6.3305E-10</v>
      </c>
      <c r="Q3325" s="170"/>
      <c r="R3325">
        <v>0</v>
      </c>
      <c r="S3325">
        <v>8.5037900000000004</v>
      </c>
      <c r="T3325">
        <v>2.4566499999999998</v>
      </c>
      <c r="U3325" s="170">
        <v>1.3917000000000001E-4</v>
      </c>
    </row>
    <row r="3326" spans="1:21" x14ac:dyDescent="0.25">
      <c r="A3326">
        <v>0</v>
      </c>
      <c r="B3326" s="170">
        <v>8.5037900000000004</v>
      </c>
      <c r="C3326" s="170">
        <v>2.6456300000000001</v>
      </c>
      <c r="D3326" s="180">
        <v>1.7816999999999999E-10</v>
      </c>
      <c r="F3326">
        <v>0</v>
      </c>
      <c r="G3326" s="170">
        <v>8.5037900000000004</v>
      </c>
      <c r="H3326">
        <v>2.6456300000000001</v>
      </c>
      <c r="I3326" s="170">
        <v>3.0325000000000002E-6</v>
      </c>
      <c r="L3326" s="170"/>
      <c r="M3326" s="183">
        <v>0</v>
      </c>
      <c r="N3326" s="111">
        <v>8.5037900000000004</v>
      </c>
      <c r="O3326">
        <v>2.6456300000000001</v>
      </c>
      <c r="P3326" s="170">
        <v>6.0003000000000005E-10</v>
      </c>
      <c r="Q3326" s="170"/>
      <c r="R3326">
        <v>0</v>
      </c>
      <c r="S3326">
        <v>8.5037900000000004</v>
      </c>
      <c r="T3326">
        <v>2.6456300000000001</v>
      </c>
      <c r="U3326" s="170">
        <v>1.3627999999999999E-4</v>
      </c>
    </row>
    <row r="3327" spans="1:21" x14ac:dyDescent="0.25">
      <c r="A3327">
        <v>0</v>
      </c>
      <c r="B3327" s="170">
        <v>8.5037900000000004</v>
      </c>
      <c r="C3327" s="170">
        <v>2.8346</v>
      </c>
      <c r="D3327" s="180">
        <v>1.6017E-10</v>
      </c>
      <c r="F3327">
        <v>0</v>
      </c>
      <c r="G3327" s="170">
        <v>8.5037900000000004</v>
      </c>
      <c r="H3327">
        <v>2.8346</v>
      </c>
      <c r="I3327" s="170">
        <v>2.7263999999999998E-6</v>
      </c>
      <c r="L3327" s="170"/>
      <c r="M3327" s="183">
        <v>0</v>
      </c>
      <c r="N3327" s="111">
        <v>8.5037900000000004</v>
      </c>
      <c r="O3327">
        <v>2.8346</v>
      </c>
      <c r="P3327" s="170">
        <v>5.6716000000000003E-10</v>
      </c>
      <c r="Q3327" s="170"/>
      <c r="R3327">
        <v>0</v>
      </c>
      <c r="S3327">
        <v>8.5037900000000004</v>
      </c>
      <c r="T3327">
        <v>2.8346</v>
      </c>
      <c r="U3327" s="170">
        <v>1.3322E-4</v>
      </c>
    </row>
    <row r="3328" spans="1:21" x14ac:dyDescent="0.25">
      <c r="A3328">
        <v>0</v>
      </c>
      <c r="B3328" s="170">
        <v>8.5037900000000004</v>
      </c>
      <c r="C3328" s="170">
        <v>3.0235699999999999</v>
      </c>
      <c r="D3328" s="180">
        <v>1.4292999999999999E-10</v>
      </c>
      <c r="F3328">
        <v>0</v>
      </c>
      <c r="G3328" s="170">
        <v>8.5037900000000004</v>
      </c>
      <c r="H3328">
        <v>3.0235699999999999</v>
      </c>
      <c r="I3328" s="170">
        <v>2.4331999999999998E-6</v>
      </c>
      <c r="L3328" s="170"/>
      <c r="M3328" s="183">
        <v>0</v>
      </c>
      <c r="N3328" s="111">
        <v>8.5037900000000004</v>
      </c>
      <c r="O3328">
        <v>3.0235699999999999</v>
      </c>
      <c r="P3328" s="170">
        <v>5.3475000000000004E-10</v>
      </c>
      <c r="Q3328" s="170"/>
      <c r="R3328">
        <v>0</v>
      </c>
      <c r="S3328">
        <v>8.5037900000000004</v>
      </c>
      <c r="T3328">
        <v>3.0235699999999999</v>
      </c>
      <c r="U3328" s="170">
        <v>1.3001000000000001E-4</v>
      </c>
    </row>
    <row r="3329" spans="1:21" x14ac:dyDescent="0.25">
      <c r="A3329">
        <v>0</v>
      </c>
      <c r="B3329" s="170">
        <v>8.5037900000000004</v>
      </c>
      <c r="C3329" s="170">
        <v>3.2125400000000002</v>
      </c>
      <c r="D3329" s="180">
        <v>1.2660999999999999E-10</v>
      </c>
      <c r="F3329">
        <v>0</v>
      </c>
      <c r="G3329" s="170">
        <v>8.5037900000000004</v>
      </c>
      <c r="H3329">
        <v>3.2125400000000002</v>
      </c>
      <c r="I3329" s="170">
        <v>2.1557E-6</v>
      </c>
      <c r="L3329" s="170"/>
      <c r="M3329" s="183">
        <v>0</v>
      </c>
      <c r="N3329" s="111">
        <v>8.5037900000000004</v>
      </c>
      <c r="O3329">
        <v>3.2125400000000002</v>
      </c>
      <c r="P3329" s="170">
        <v>5.0305000000000004E-10</v>
      </c>
      <c r="Q3329" s="170"/>
      <c r="R3329">
        <v>0</v>
      </c>
      <c r="S3329">
        <v>8.5037900000000004</v>
      </c>
      <c r="T3329">
        <v>3.2125400000000002</v>
      </c>
      <c r="U3329" s="170">
        <v>1.2664999999999999E-4</v>
      </c>
    </row>
    <row r="3330" spans="1:21" x14ac:dyDescent="0.25">
      <c r="A3330">
        <v>0</v>
      </c>
      <c r="B3330" s="170">
        <v>8.5037900000000004</v>
      </c>
      <c r="C3330" s="170">
        <v>3.4015200000000001</v>
      </c>
      <c r="D3330" s="180">
        <v>1.1134E-10</v>
      </c>
      <c r="F3330">
        <v>0</v>
      </c>
      <c r="G3330" s="170">
        <v>8.5037900000000004</v>
      </c>
      <c r="H3330">
        <v>3.4015200000000001</v>
      </c>
      <c r="I3330" s="170">
        <v>1.8958999999999999E-6</v>
      </c>
      <c r="L3330" s="170"/>
      <c r="M3330" s="183">
        <v>0</v>
      </c>
      <c r="N3330" s="111">
        <v>8.5037900000000004</v>
      </c>
      <c r="O3330">
        <v>3.4015200000000001</v>
      </c>
      <c r="P3330" s="170">
        <v>4.7225999999999998E-10</v>
      </c>
      <c r="Q3330" s="170"/>
      <c r="R3330">
        <v>0</v>
      </c>
      <c r="S3330">
        <v>8.5037900000000004</v>
      </c>
      <c r="T3330">
        <v>3.4015200000000001</v>
      </c>
      <c r="U3330" s="170">
        <v>1.2316000000000001E-4</v>
      </c>
    </row>
    <row r="3331" spans="1:21" x14ac:dyDescent="0.25">
      <c r="A3331">
        <v>0</v>
      </c>
      <c r="B3331" s="170">
        <v>8.5037900000000004</v>
      </c>
      <c r="C3331" s="170">
        <v>3.59049</v>
      </c>
      <c r="D3331" s="180">
        <v>9.7196999999999998E-11</v>
      </c>
      <c r="F3331">
        <v>0</v>
      </c>
      <c r="G3331" s="170">
        <v>8.5037900000000004</v>
      </c>
      <c r="H3331">
        <v>3.59049</v>
      </c>
      <c r="I3331" s="170">
        <v>1.6552000000000001E-6</v>
      </c>
      <c r="L3331" s="170"/>
      <c r="M3331" s="183">
        <v>0</v>
      </c>
      <c r="N3331" s="111">
        <v>8.5037900000000004</v>
      </c>
      <c r="O3331">
        <v>3.59049</v>
      </c>
      <c r="P3331" s="170">
        <v>4.4257E-10</v>
      </c>
      <c r="Q3331" s="170"/>
      <c r="R3331">
        <v>0</v>
      </c>
      <c r="S3331">
        <v>8.5037900000000004</v>
      </c>
      <c r="T3331">
        <v>3.59049</v>
      </c>
      <c r="U3331" s="170">
        <v>1.1955000000000001E-4</v>
      </c>
    </row>
    <row r="3332" spans="1:21" x14ac:dyDescent="0.25">
      <c r="A3332">
        <v>0</v>
      </c>
      <c r="B3332" s="170">
        <v>8.5037900000000004</v>
      </c>
      <c r="C3332" s="170">
        <v>3.7794599999999998</v>
      </c>
      <c r="D3332" s="180">
        <v>8.4230000000000003E-11</v>
      </c>
      <c r="F3332">
        <v>0</v>
      </c>
      <c r="G3332" s="170">
        <v>8.5037900000000004</v>
      </c>
      <c r="H3332">
        <v>3.7794599999999998</v>
      </c>
      <c r="I3332" s="170">
        <v>1.4345E-6</v>
      </c>
      <c r="L3332" s="170"/>
      <c r="M3332" s="183">
        <v>0</v>
      </c>
      <c r="N3332" s="111">
        <v>8.5037900000000004</v>
      </c>
      <c r="O3332">
        <v>3.7794599999999998</v>
      </c>
      <c r="P3332" s="170">
        <v>4.141E-10</v>
      </c>
      <c r="Q3332" s="170"/>
      <c r="R3332">
        <v>0</v>
      </c>
      <c r="S3332">
        <v>8.5037900000000004</v>
      </c>
      <c r="T3332">
        <v>3.7794599999999998</v>
      </c>
      <c r="U3332" s="170">
        <v>1.1584E-4</v>
      </c>
    </row>
    <row r="3333" spans="1:21" x14ac:dyDescent="0.25">
      <c r="A3333">
        <v>0</v>
      </c>
      <c r="B3333" s="170">
        <v>8.5037900000000004</v>
      </c>
      <c r="C3333" s="170">
        <v>3.9684400000000002</v>
      </c>
      <c r="D3333" s="180">
        <v>7.2460000000000001E-11</v>
      </c>
      <c r="F3333">
        <v>0</v>
      </c>
      <c r="G3333" s="170">
        <v>8.5037900000000004</v>
      </c>
      <c r="H3333">
        <v>3.9684400000000002</v>
      </c>
      <c r="I3333" s="170">
        <v>1.2341E-6</v>
      </c>
      <c r="L3333" s="170"/>
      <c r="M3333" s="183">
        <v>0</v>
      </c>
      <c r="N3333" s="111">
        <v>8.5037900000000004</v>
      </c>
      <c r="O3333">
        <v>3.9684400000000002</v>
      </c>
      <c r="P3333" s="170">
        <v>3.8694999999999999E-10</v>
      </c>
      <c r="Q3333" s="170"/>
      <c r="R3333">
        <v>0</v>
      </c>
      <c r="S3333">
        <v>8.5037900000000004</v>
      </c>
      <c r="T3333">
        <v>3.9684400000000002</v>
      </c>
      <c r="U3333" s="170">
        <v>1.1204E-4</v>
      </c>
    </row>
    <row r="3334" spans="1:21" x14ac:dyDescent="0.25">
      <c r="A3334">
        <v>0</v>
      </c>
      <c r="B3334" s="170">
        <v>8.5037900000000004</v>
      </c>
      <c r="C3334" s="170">
        <v>4.1574099999999996</v>
      </c>
      <c r="D3334" s="180">
        <v>6.1879999999999997E-11</v>
      </c>
      <c r="F3334">
        <v>0</v>
      </c>
      <c r="G3334" s="170">
        <v>8.5037900000000004</v>
      </c>
      <c r="H3334">
        <v>4.1574099999999996</v>
      </c>
      <c r="I3334" s="170">
        <v>1.054E-6</v>
      </c>
      <c r="L3334" s="170"/>
      <c r="M3334" s="183">
        <v>0</v>
      </c>
      <c r="N3334" s="111">
        <v>8.5037900000000004</v>
      </c>
      <c r="O3334">
        <v>4.1574099999999996</v>
      </c>
      <c r="P3334" s="170">
        <v>3.6117E-10</v>
      </c>
      <c r="Q3334" s="170"/>
      <c r="R3334">
        <v>0</v>
      </c>
      <c r="S3334">
        <v>8.5037900000000004</v>
      </c>
      <c r="T3334">
        <v>4.1574099999999996</v>
      </c>
      <c r="U3334" s="170">
        <v>1.0817E-4</v>
      </c>
    </row>
    <row r="3335" spans="1:21" x14ac:dyDescent="0.25">
      <c r="A3335">
        <v>0</v>
      </c>
      <c r="B3335" s="170">
        <v>8.5037900000000004</v>
      </c>
      <c r="C3335" s="170">
        <v>4.3463799999999999</v>
      </c>
      <c r="D3335" s="180">
        <v>5.2458999999999997E-11</v>
      </c>
      <c r="F3335">
        <v>0</v>
      </c>
      <c r="G3335" s="170">
        <v>8.5037900000000004</v>
      </c>
      <c r="H3335">
        <v>4.3463799999999999</v>
      </c>
      <c r="I3335" s="170">
        <v>8.9352999999999998E-7</v>
      </c>
      <c r="L3335" s="170"/>
      <c r="M3335" s="183">
        <v>0</v>
      </c>
      <c r="N3335" s="111">
        <v>8.5037900000000004</v>
      </c>
      <c r="O3335">
        <v>4.3463799999999999</v>
      </c>
      <c r="P3335" s="170">
        <v>3.3678999999999998E-10</v>
      </c>
      <c r="Q3335" s="170"/>
      <c r="R3335">
        <v>0</v>
      </c>
      <c r="S3335">
        <v>8.5037900000000004</v>
      </c>
      <c r="T3335">
        <v>4.3463799999999999</v>
      </c>
      <c r="U3335" s="170">
        <v>1.0423E-4</v>
      </c>
    </row>
    <row r="3336" spans="1:21" x14ac:dyDescent="0.25">
      <c r="A3336">
        <v>0</v>
      </c>
      <c r="B3336" s="170">
        <v>8.5037900000000004</v>
      </c>
      <c r="C3336" s="170">
        <v>4.5353599999999998</v>
      </c>
      <c r="D3336" s="180">
        <v>4.4146999999999998E-11</v>
      </c>
      <c r="F3336">
        <v>0</v>
      </c>
      <c r="G3336" s="170">
        <v>8.5037900000000004</v>
      </c>
      <c r="H3336">
        <v>4.5353599999999998</v>
      </c>
      <c r="I3336" s="170">
        <v>7.5198000000000004E-7</v>
      </c>
      <c r="L3336" s="170"/>
      <c r="M3336" s="183">
        <v>0</v>
      </c>
      <c r="N3336" s="111">
        <v>8.5037900000000004</v>
      </c>
      <c r="O3336">
        <v>4.5353599999999998</v>
      </c>
      <c r="P3336" s="170">
        <v>3.1382999999999999E-10</v>
      </c>
      <c r="Q3336" s="170"/>
      <c r="R3336">
        <v>0</v>
      </c>
      <c r="S3336">
        <v>8.5037900000000004</v>
      </c>
      <c r="T3336">
        <v>4.5353599999999998</v>
      </c>
      <c r="U3336" s="170">
        <v>1.0025E-4</v>
      </c>
    </row>
    <row r="3337" spans="1:21" x14ac:dyDescent="0.25">
      <c r="A3337">
        <v>0</v>
      </c>
      <c r="B3337" s="170">
        <v>8.5037900000000004</v>
      </c>
      <c r="C3337" s="170">
        <v>4.7243300000000001</v>
      </c>
      <c r="D3337" s="180">
        <v>3.6881000000000002E-11</v>
      </c>
      <c r="F3337">
        <v>0</v>
      </c>
      <c r="G3337" s="170">
        <v>8.5037900000000004</v>
      </c>
      <c r="H3337">
        <v>4.7243300000000001</v>
      </c>
      <c r="I3337" s="170">
        <v>6.2822E-7</v>
      </c>
      <c r="L3337" s="170"/>
      <c r="M3337" s="183">
        <v>0</v>
      </c>
      <c r="N3337" s="111">
        <v>8.5037900000000004</v>
      </c>
      <c r="O3337">
        <v>4.7243300000000001</v>
      </c>
      <c r="P3337" s="170">
        <v>2.9225E-10</v>
      </c>
      <c r="Q3337" s="170"/>
      <c r="R3337">
        <v>0</v>
      </c>
      <c r="S3337">
        <v>8.5037900000000004</v>
      </c>
      <c r="T3337">
        <v>4.7243300000000001</v>
      </c>
      <c r="U3337" s="170">
        <v>9.6243999999999995E-5</v>
      </c>
    </row>
    <row r="3338" spans="1:21" x14ac:dyDescent="0.25">
      <c r="A3338">
        <v>0</v>
      </c>
      <c r="B3338" s="170">
        <v>8.5037900000000004</v>
      </c>
      <c r="C3338" s="170">
        <v>4.9132999999999996</v>
      </c>
      <c r="D3338" s="180">
        <v>3.0584999999999997E-11</v>
      </c>
      <c r="F3338">
        <v>0</v>
      </c>
      <c r="G3338" s="170">
        <v>8.5037900000000004</v>
      </c>
      <c r="H3338">
        <v>4.9132999999999996</v>
      </c>
      <c r="I3338" s="170">
        <v>5.2099999999999997E-7</v>
      </c>
      <c r="L3338" s="170"/>
      <c r="M3338" s="183">
        <v>0</v>
      </c>
      <c r="N3338" s="111">
        <v>8.5037900000000004</v>
      </c>
      <c r="O3338">
        <v>4.9132999999999996</v>
      </c>
      <c r="P3338" s="170">
        <v>2.7202999999999999E-10</v>
      </c>
      <c r="Q3338" s="170"/>
      <c r="R3338">
        <v>0</v>
      </c>
      <c r="S3338">
        <v>8.5037900000000004</v>
      </c>
      <c r="T3338">
        <v>4.9132999999999996</v>
      </c>
      <c r="U3338" s="170">
        <v>9.2219000000000006E-5</v>
      </c>
    </row>
    <row r="3339" spans="1:21" x14ac:dyDescent="0.25">
      <c r="A3339">
        <v>0</v>
      </c>
      <c r="B3339" s="170">
        <v>8.5037900000000004</v>
      </c>
      <c r="C3339" s="170">
        <v>5.1022800000000004</v>
      </c>
      <c r="D3339" s="180">
        <v>2.5178999999999998E-11</v>
      </c>
      <c r="F3339">
        <v>0</v>
      </c>
      <c r="G3339" s="170">
        <v>8.5037900000000004</v>
      </c>
      <c r="H3339">
        <v>5.1022800000000004</v>
      </c>
      <c r="I3339" s="170">
        <v>4.2890999999999999E-7</v>
      </c>
      <c r="L3339" s="170"/>
      <c r="M3339" s="183">
        <v>0</v>
      </c>
      <c r="N3339" s="111">
        <v>8.5037900000000004</v>
      </c>
      <c r="O3339">
        <v>5.1022800000000004</v>
      </c>
      <c r="P3339" s="170">
        <v>2.5309999999999998E-10</v>
      </c>
      <c r="Q3339" s="170"/>
      <c r="R3339">
        <v>0</v>
      </c>
      <c r="S3339">
        <v>8.5037900000000004</v>
      </c>
      <c r="T3339">
        <v>5.1022800000000004</v>
      </c>
      <c r="U3339" s="170">
        <v>8.8194000000000003E-5</v>
      </c>
    </row>
    <row r="3340" spans="1:21" x14ac:dyDescent="0.25">
      <c r="A3340">
        <v>0</v>
      </c>
      <c r="B3340" s="170">
        <v>8.5037900000000004</v>
      </c>
      <c r="C3340" s="170">
        <v>5.2912499999999998</v>
      </c>
      <c r="D3340" s="180">
        <v>2.0576999999999998E-11</v>
      </c>
      <c r="F3340">
        <v>0</v>
      </c>
      <c r="G3340" s="170">
        <v>8.5037900000000004</v>
      </c>
      <c r="H3340">
        <v>5.2912499999999998</v>
      </c>
      <c r="I3340" s="170">
        <v>3.5051999999999999E-7</v>
      </c>
      <c r="L3340" s="170"/>
      <c r="M3340" s="183">
        <v>0</v>
      </c>
      <c r="N3340" s="111">
        <v>8.5037900000000004</v>
      </c>
      <c r="O3340">
        <v>5.2912499999999998</v>
      </c>
      <c r="P3340" s="170">
        <v>2.3542E-10</v>
      </c>
      <c r="Q3340" s="170"/>
      <c r="R3340">
        <v>0</v>
      </c>
      <c r="S3340">
        <v>8.5037900000000004</v>
      </c>
      <c r="T3340">
        <v>5.2912499999999998</v>
      </c>
      <c r="U3340" s="170">
        <v>8.4184000000000006E-5</v>
      </c>
    </row>
    <row r="3341" spans="1:21" x14ac:dyDescent="0.25">
      <c r="A3341">
        <v>0</v>
      </c>
      <c r="B3341" s="170">
        <v>8.5037900000000004</v>
      </c>
      <c r="C3341" s="170">
        <v>5.4802200000000001</v>
      </c>
      <c r="D3341" s="180">
        <v>1.6692999999999999E-11</v>
      </c>
      <c r="F3341">
        <v>0</v>
      </c>
      <c r="G3341" s="170">
        <v>8.5037900000000004</v>
      </c>
      <c r="H3341">
        <v>5.4802200000000001</v>
      </c>
      <c r="I3341" s="170">
        <v>2.8435999999999999E-7</v>
      </c>
      <c r="L3341" s="170"/>
      <c r="M3341" s="183">
        <v>0</v>
      </c>
      <c r="N3341" s="111">
        <v>8.5037900000000004</v>
      </c>
      <c r="O3341">
        <v>5.4802200000000001</v>
      </c>
      <c r="P3341" s="170">
        <v>2.1892000000000001E-10</v>
      </c>
      <c r="Q3341" s="170"/>
      <c r="R3341">
        <v>0</v>
      </c>
      <c r="S3341">
        <v>8.5037900000000004</v>
      </c>
      <c r="T3341">
        <v>5.4802200000000001</v>
      </c>
      <c r="U3341" s="170">
        <v>8.0201E-5</v>
      </c>
    </row>
    <row r="3342" spans="1:21" x14ac:dyDescent="0.25">
      <c r="A3342">
        <v>0</v>
      </c>
      <c r="B3342" s="170">
        <v>8.5037900000000004</v>
      </c>
      <c r="C3342" s="170">
        <v>5.6691900000000004</v>
      </c>
      <c r="D3342" s="180">
        <v>1.3443000000000001E-11</v>
      </c>
      <c r="F3342">
        <v>0</v>
      </c>
      <c r="G3342" s="170">
        <v>8.5037900000000004</v>
      </c>
      <c r="H3342">
        <v>5.6691900000000004</v>
      </c>
      <c r="I3342" s="170">
        <v>2.2901000000000001E-7</v>
      </c>
      <c r="L3342" s="170"/>
      <c r="M3342" s="183">
        <v>0</v>
      </c>
      <c r="N3342" s="111">
        <v>8.5037900000000004</v>
      </c>
      <c r="O3342">
        <v>5.6691900000000004</v>
      </c>
      <c r="P3342" s="170">
        <v>2.0352000000000001E-10</v>
      </c>
      <c r="Q3342" s="170"/>
      <c r="R3342">
        <v>0</v>
      </c>
      <c r="S3342">
        <v>8.5037900000000004</v>
      </c>
      <c r="T3342">
        <v>5.6691900000000004</v>
      </c>
      <c r="U3342" s="170">
        <v>7.6259000000000003E-5</v>
      </c>
    </row>
    <row r="3343" spans="1:21" x14ac:dyDescent="0.25">
      <c r="A3343">
        <v>0</v>
      </c>
      <c r="B3343" s="170">
        <v>8.5037900000000004</v>
      </c>
      <c r="C3343" s="170">
        <v>5.8581700000000003</v>
      </c>
      <c r="D3343" s="180">
        <v>1.0747E-11</v>
      </c>
      <c r="F3343">
        <v>0</v>
      </c>
      <c r="G3343" s="170">
        <v>8.5037900000000004</v>
      </c>
      <c r="H3343">
        <v>5.8581700000000003</v>
      </c>
      <c r="I3343" s="170">
        <v>1.8308E-7</v>
      </c>
      <c r="L3343" s="170"/>
      <c r="M3343" s="183">
        <v>0</v>
      </c>
      <c r="N3343" s="111">
        <v>8.5037900000000004</v>
      </c>
      <c r="O3343">
        <v>5.8581700000000003</v>
      </c>
      <c r="P3343" s="170">
        <v>1.8916E-10</v>
      </c>
      <c r="Q3343" s="170"/>
      <c r="R3343">
        <v>0</v>
      </c>
      <c r="S3343">
        <v>8.5037900000000004</v>
      </c>
      <c r="T3343">
        <v>5.8581700000000003</v>
      </c>
      <c r="U3343" s="170">
        <v>7.2371000000000002E-5</v>
      </c>
    </row>
    <row r="3344" spans="1:21" x14ac:dyDescent="0.25">
      <c r="A3344">
        <v>0</v>
      </c>
      <c r="B3344" s="170">
        <v>8.5037900000000004</v>
      </c>
      <c r="C3344" s="170">
        <v>6.0471399999999997</v>
      </c>
      <c r="D3344" s="180">
        <v>8.5286999999999994E-12</v>
      </c>
      <c r="F3344">
        <v>0</v>
      </c>
      <c r="G3344" s="170">
        <v>8.5037900000000004</v>
      </c>
      <c r="H3344">
        <v>6.0471399999999997</v>
      </c>
      <c r="I3344" s="170">
        <v>1.4529E-7</v>
      </c>
      <c r="L3344" s="170"/>
      <c r="M3344" s="183">
        <v>0</v>
      </c>
      <c r="N3344" s="111">
        <v>8.5037900000000004</v>
      </c>
      <c r="O3344">
        <v>6.0471399999999997</v>
      </c>
      <c r="P3344" s="170">
        <v>1.7574999999999999E-10</v>
      </c>
      <c r="Q3344" s="170"/>
      <c r="R3344">
        <v>0</v>
      </c>
      <c r="S3344">
        <v>8.5037900000000004</v>
      </c>
      <c r="T3344">
        <v>6.0471399999999997</v>
      </c>
      <c r="U3344" s="170">
        <v>6.8547999999999995E-5</v>
      </c>
    </row>
    <row r="3345" spans="1:21" x14ac:dyDescent="0.25">
      <c r="A3345">
        <v>0</v>
      </c>
      <c r="B3345" s="170">
        <v>8.5037900000000004</v>
      </c>
      <c r="C3345" s="170">
        <v>6.23611</v>
      </c>
      <c r="D3345" s="180">
        <v>6.7188E-12</v>
      </c>
      <c r="F3345">
        <v>0</v>
      </c>
      <c r="G3345" s="170">
        <v>8.5037900000000004</v>
      </c>
      <c r="H3345">
        <v>6.23611</v>
      </c>
      <c r="I3345" s="170">
        <v>1.1445999999999999E-7</v>
      </c>
      <c r="L3345" s="170"/>
      <c r="M3345" s="183">
        <v>0</v>
      </c>
      <c r="N3345" s="111">
        <v>8.5037900000000004</v>
      </c>
      <c r="O3345">
        <v>6.23611</v>
      </c>
      <c r="P3345" s="170">
        <v>1.6325E-10</v>
      </c>
      <c r="Q3345" s="170"/>
      <c r="R3345">
        <v>0</v>
      </c>
      <c r="S3345">
        <v>8.5037900000000004</v>
      </c>
      <c r="T3345">
        <v>6.23611</v>
      </c>
      <c r="U3345" s="170">
        <v>6.4801999999999994E-5</v>
      </c>
    </row>
    <row r="3346" spans="1:21" x14ac:dyDescent="0.25">
      <c r="A3346">
        <v>0</v>
      </c>
      <c r="B3346" s="170">
        <v>8.5037900000000004</v>
      </c>
      <c r="C3346" s="170">
        <v>6.42509</v>
      </c>
      <c r="D3346" s="180">
        <v>5.2543000000000003E-12</v>
      </c>
      <c r="F3346">
        <v>0</v>
      </c>
      <c r="G3346" s="170">
        <v>8.5037900000000004</v>
      </c>
      <c r="H3346">
        <v>6.42509</v>
      </c>
      <c r="I3346" s="170">
        <v>8.9507999999999997E-8</v>
      </c>
      <c r="L3346" s="170"/>
      <c r="M3346" s="183">
        <v>0</v>
      </c>
      <c r="N3346" s="111">
        <v>8.5037900000000004</v>
      </c>
      <c r="O3346">
        <v>6.42509</v>
      </c>
      <c r="P3346" s="170">
        <v>1.5157E-10</v>
      </c>
      <c r="Q3346" s="170"/>
      <c r="R3346">
        <v>0</v>
      </c>
      <c r="S3346">
        <v>8.5037900000000004</v>
      </c>
      <c r="T3346">
        <v>6.42509</v>
      </c>
      <c r="U3346" s="170">
        <v>6.1141000000000003E-5</v>
      </c>
    </row>
    <row r="3347" spans="1:21" x14ac:dyDescent="0.25">
      <c r="A3347">
        <v>0</v>
      </c>
      <c r="B3347" s="170">
        <v>8.5037900000000004</v>
      </c>
      <c r="C3347" s="170">
        <v>6.6140600000000003</v>
      </c>
      <c r="D3347" s="180">
        <v>4.0789000000000003E-12</v>
      </c>
      <c r="F3347">
        <v>0</v>
      </c>
      <c r="G3347" s="170">
        <v>8.5037900000000004</v>
      </c>
      <c r="H3347">
        <v>6.6140600000000003</v>
      </c>
      <c r="I3347" s="170">
        <v>6.9486000000000004E-8</v>
      </c>
      <c r="L3347" s="170"/>
      <c r="M3347" s="183">
        <v>0</v>
      </c>
      <c r="N3347" s="111">
        <v>8.5037900000000004</v>
      </c>
      <c r="O3347">
        <v>6.6140600000000003</v>
      </c>
      <c r="P3347" s="170">
        <v>1.4066000000000001E-10</v>
      </c>
      <c r="Q3347" s="170"/>
      <c r="R3347">
        <v>0</v>
      </c>
      <c r="S3347">
        <v>8.5037900000000004</v>
      </c>
      <c r="T3347">
        <v>6.6140600000000003</v>
      </c>
      <c r="U3347" s="170">
        <v>5.7575999999999999E-5</v>
      </c>
    </row>
    <row r="3348" spans="1:21" x14ac:dyDescent="0.25">
      <c r="A3348">
        <v>0</v>
      </c>
      <c r="B3348" s="170">
        <v>8.5037900000000004</v>
      </c>
      <c r="C3348" s="170">
        <v>6.8030299999999997</v>
      </c>
      <c r="D3348" s="180">
        <v>3.1434000000000001E-12</v>
      </c>
      <c r="F3348">
        <v>0</v>
      </c>
      <c r="G3348" s="170">
        <v>8.5037900000000004</v>
      </c>
      <c r="H3348">
        <v>6.8030299999999997</v>
      </c>
      <c r="I3348" s="170">
        <v>5.3547999999999997E-8</v>
      </c>
      <c r="L3348" s="170"/>
      <c r="M3348" s="183">
        <v>0</v>
      </c>
      <c r="N3348" s="111">
        <v>8.5037900000000004</v>
      </c>
      <c r="O3348">
        <v>6.8030299999999997</v>
      </c>
      <c r="P3348" s="170">
        <v>1.3046999999999999E-10</v>
      </c>
      <c r="Q3348" s="170"/>
      <c r="R3348">
        <v>0</v>
      </c>
      <c r="S3348">
        <v>8.5037900000000004</v>
      </c>
      <c r="T3348">
        <v>6.8030299999999997</v>
      </c>
      <c r="U3348" s="170">
        <v>5.4113999999999997E-5</v>
      </c>
    </row>
    <row r="3349" spans="1:21" x14ac:dyDescent="0.25">
      <c r="A3349">
        <v>0</v>
      </c>
      <c r="B3349" s="170">
        <v>8.5037900000000004</v>
      </c>
      <c r="C3349" s="170">
        <v>6.9920099999999996</v>
      </c>
      <c r="D3349" s="180">
        <v>2.4047E-12</v>
      </c>
      <c r="F3349">
        <v>0</v>
      </c>
      <c r="G3349" s="170">
        <v>8.5037900000000004</v>
      </c>
      <c r="H3349">
        <v>6.9920099999999996</v>
      </c>
      <c r="I3349" s="170">
        <v>4.0964000000000002E-8</v>
      </c>
      <c r="L3349" s="170"/>
      <c r="M3349" s="183">
        <v>0</v>
      </c>
      <c r="N3349" s="111">
        <v>8.5037900000000004</v>
      </c>
      <c r="O3349">
        <v>6.9920099999999996</v>
      </c>
      <c r="P3349" s="170">
        <v>1.2094E-10</v>
      </c>
      <c r="Q3349" s="170"/>
      <c r="R3349">
        <v>0</v>
      </c>
      <c r="S3349">
        <v>8.5037900000000004</v>
      </c>
      <c r="T3349">
        <v>6.9920099999999996</v>
      </c>
      <c r="U3349" s="170">
        <v>5.0762E-5</v>
      </c>
    </row>
    <row r="3350" spans="1:21" x14ac:dyDescent="0.25">
      <c r="A3350">
        <v>0</v>
      </c>
      <c r="B3350" s="170">
        <v>8.5037900000000004</v>
      </c>
      <c r="C3350" s="170">
        <v>7.1809799999999999</v>
      </c>
      <c r="D3350" s="180">
        <v>1.8261000000000001E-12</v>
      </c>
      <c r="F3350">
        <v>0</v>
      </c>
      <c r="G3350" s="170">
        <v>8.5037900000000004</v>
      </c>
      <c r="H3350">
        <v>7.1809799999999999</v>
      </c>
      <c r="I3350" s="170">
        <v>3.1108000000000003E-8</v>
      </c>
      <c r="L3350" s="170"/>
      <c r="M3350" s="183">
        <v>0</v>
      </c>
      <c r="N3350" s="111">
        <v>8.5037900000000004</v>
      </c>
      <c r="O3350">
        <v>7.1809799999999999</v>
      </c>
      <c r="P3350" s="170">
        <v>1.1202E-10</v>
      </c>
      <c r="Q3350" s="170"/>
      <c r="R3350">
        <v>0</v>
      </c>
      <c r="S3350">
        <v>8.5037900000000004</v>
      </c>
      <c r="T3350">
        <v>7.1809799999999999</v>
      </c>
      <c r="U3350" s="170">
        <v>4.7525999999999999E-5</v>
      </c>
    </row>
    <row r="3351" spans="1:21" x14ac:dyDescent="0.25">
      <c r="A3351">
        <v>0</v>
      </c>
      <c r="B3351" s="170">
        <v>8.5037900000000004</v>
      </c>
      <c r="C3351" s="170">
        <v>7.3699500000000002</v>
      </c>
      <c r="D3351" s="180">
        <v>1.3766E-12</v>
      </c>
      <c r="F3351">
        <v>0</v>
      </c>
      <c r="G3351" s="170">
        <v>8.5037900000000004</v>
      </c>
      <c r="H3351">
        <v>7.3699500000000002</v>
      </c>
      <c r="I3351" s="170">
        <v>2.3450999999999999E-8</v>
      </c>
      <c r="L3351" s="170"/>
      <c r="M3351" s="183">
        <v>0</v>
      </c>
      <c r="N3351" s="111">
        <v>8.5037900000000004</v>
      </c>
      <c r="O3351">
        <v>7.3699500000000002</v>
      </c>
      <c r="P3351" s="170">
        <v>1.0368E-10</v>
      </c>
      <c r="Q3351" s="170"/>
      <c r="R3351">
        <v>0</v>
      </c>
      <c r="S3351">
        <v>8.5037900000000004</v>
      </c>
      <c r="T3351">
        <v>7.3699500000000002</v>
      </c>
      <c r="U3351" s="170">
        <v>4.4409999999999997E-5</v>
      </c>
    </row>
    <row r="3352" spans="1:21" x14ac:dyDescent="0.25">
      <c r="A3352">
        <v>0</v>
      </c>
      <c r="B3352" s="170">
        <v>8.5037900000000004</v>
      </c>
      <c r="C3352" s="170">
        <v>7.5589199999999996</v>
      </c>
      <c r="D3352" s="180">
        <v>1.0302E-12</v>
      </c>
      <c r="F3352">
        <v>0</v>
      </c>
      <c r="G3352" s="170">
        <v>8.5037900000000004</v>
      </c>
      <c r="H3352">
        <v>7.5589199999999996</v>
      </c>
      <c r="I3352" s="170">
        <v>1.7549000000000001E-8</v>
      </c>
      <c r="L3352" s="170"/>
      <c r="M3352" s="183">
        <v>0</v>
      </c>
      <c r="N3352" s="111">
        <v>8.5037900000000004</v>
      </c>
      <c r="O3352">
        <v>7.5589199999999996</v>
      </c>
      <c r="P3352" s="170">
        <v>9.5876000000000001E-11</v>
      </c>
      <c r="Q3352" s="170"/>
      <c r="R3352">
        <v>0</v>
      </c>
      <c r="S3352">
        <v>8.5037900000000004</v>
      </c>
      <c r="T3352">
        <v>7.5589199999999996</v>
      </c>
      <c r="U3352" s="170">
        <v>4.142E-5</v>
      </c>
    </row>
    <row r="3353" spans="1:21" x14ac:dyDescent="0.25">
      <c r="A3353">
        <v>0</v>
      </c>
      <c r="B3353" s="170">
        <v>8.5037900000000004</v>
      </c>
      <c r="C3353" s="170">
        <v>7.7478999999999996</v>
      </c>
      <c r="D3353" s="180">
        <v>7.6528000000000005E-13</v>
      </c>
      <c r="F3353">
        <v>0</v>
      </c>
      <c r="G3353" s="170">
        <v>8.5037900000000004</v>
      </c>
      <c r="H3353">
        <v>7.7478999999999996</v>
      </c>
      <c r="I3353" s="170">
        <v>1.3037E-8</v>
      </c>
      <c r="L3353" s="170"/>
      <c r="M3353" s="183">
        <v>0</v>
      </c>
      <c r="N3353" s="111">
        <v>8.5037900000000004</v>
      </c>
      <c r="O3353">
        <v>7.7478999999999996</v>
      </c>
      <c r="P3353" s="170">
        <v>8.8571000000000006E-11</v>
      </c>
      <c r="Q3353" s="170"/>
      <c r="R3353">
        <v>0</v>
      </c>
      <c r="S3353">
        <v>8.5037900000000004</v>
      </c>
      <c r="T3353">
        <v>7.7478999999999996</v>
      </c>
      <c r="U3353" s="170">
        <v>3.8556999999999997E-5</v>
      </c>
    </row>
    <row r="3354" spans="1:21" x14ac:dyDescent="0.25">
      <c r="A3354">
        <v>0</v>
      </c>
      <c r="B3354" s="170">
        <v>8.5037900000000004</v>
      </c>
      <c r="C3354" s="170">
        <v>7.9368699999999999</v>
      </c>
      <c r="D3354" s="180">
        <v>5.6434E-13</v>
      </c>
      <c r="F3354">
        <v>0</v>
      </c>
      <c r="G3354" s="170">
        <v>8.5037900000000004</v>
      </c>
      <c r="H3354">
        <v>7.9368699999999999</v>
      </c>
      <c r="I3354" s="170">
        <v>9.6136999999999996E-9</v>
      </c>
      <c r="L3354" s="170"/>
      <c r="M3354" s="183">
        <v>0</v>
      </c>
      <c r="N3354" s="111">
        <v>8.5037900000000004</v>
      </c>
      <c r="O3354">
        <v>7.9368699999999999</v>
      </c>
      <c r="P3354" s="170">
        <v>8.1735000000000003E-11</v>
      </c>
      <c r="Q3354" s="170"/>
      <c r="R3354">
        <v>0</v>
      </c>
      <c r="S3354">
        <v>8.5037900000000004</v>
      </c>
      <c r="T3354">
        <v>7.9368699999999999</v>
      </c>
      <c r="U3354" s="170">
        <v>3.5822999999999999E-5</v>
      </c>
    </row>
    <row r="3355" spans="1:21" x14ac:dyDescent="0.25">
      <c r="A3355">
        <v>0</v>
      </c>
      <c r="B3355" s="170">
        <v>8.5037900000000004</v>
      </c>
      <c r="C3355" s="170">
        <v>8.1258400000000002</v>
      </c>
      <c r="D3355" s="180">
        <v>4.1312000000000001E-13</v>
      </c>
      <c r="F3355">
        <v>0</v>
      </c>
      <c r="G3355" s="170">
        <v>8.5037900000000004</v>
      </c>
      <c r="H3355">
        <v>8.1258400000000002</v>
      </c>
      <c r="I3355" s="170">
        <v>7.0375999999999998E-9</v>
      </c>
      <c r="L3355" s="170"/>
      <c r="M3355" s="183">
        <v>0</v>
      </c>
      <c r="N3355" s="111">
        <v>8.5037900000000004</v>
      </c>
      <c r="O3355">
        <v>8.1258400000000002</v>
      </c>
      <c r="P3355" s="170">
        <v>7.5341999999999999E-11</v>
      </c>
      <c r="Q3355" s="170"/>
      <c r="R3355">
        <v>0</v>
      </c>
      <c r="S3355">
        <v>8.5037900000000004</v>
      </c>
      <c r="T3355">
        <v>8.1258400000000002</v>
      </c>
      <c r="U3355" s="170">
        <v>3.3219999999999997E-5</v>
      </c>
    </row>
    <row r="3356" spans="1:21" x14ac:dyDescent="0.25">
      <c r="A3356">
        <v>0</v>
      </c>
      <c r="B3356" s="170">
        <v>8.5037900000000004</v>
      </c>
      <c r="C3356" s="170">
        <v>8.3148199999999992</v>
      </c>
      <c r="D3356" s="180">
        <v>3.0020999999999999E-13</v>
      </c>
      <c r="F3356">
        <v>0</v>
      </c>
      <c r="G3356" s="170">
        <v>8.5037900000000004</v>
      </c>
      <c r="H3356">
        <v>8.3148199999999992</v>
      </c>
      <c r="I3356" s="170">
        <v>5.1142000000000004E-9</v>
      </c>
      <c r="L3356" s="170"/>
      <c r="M3356" s="183">
        <v>0</v>
      </c>
      <c r="N3356" s="111">
        <v>8.5037900000000004</v>
      </c>
      <c r="O3356">
        <v>8.3148199999999992</v>
      </c>
      <c r="P3356" s="170">
        <v>6.9366000000000006E-11</v>
      </c>
      <c r="Q3356" s="170"/>
      <c r="R3356">
        <v>0</v>
      </c>
      <c r="S3356">
        <v>8.5037900000000004</v>
      </c>
      <c r="T3356">
        <v>8.3148199999999992</v>
      </c>
      <c r="U3356" s="170">
        <v>3.0747999999999998E-5</v>
      </c>
    </row>
    <row r="3357" spans="1:21" x14ac:dyDescent="0.25">
      <c r="A3357">
        <v>0</v>
      </c>
      <c r="B3357" s="170">
        <v>8.5037900000000004</v>
      </c>
      <c r="C3357" s="170">
        <v>8.5037900000000004</v>
      </c>
      <c r="D3357" s="180">
        <v>2.1655999999999999E-13</v>
      </c>
      <c r="F3357">
        <v>0</v>
      </c>
      <c r="G3357" s="170">
        <v>8.5037900000000004</v>
      </c>
      <c r="H3357">
        <v>8.5037900000000004</v>
      </c>
      <c r="I3357" s="170">
        <v>3.6892E-9</v>
      </c>
      <c r="L3357" s="170"/>
      <c r="M3357" s="183">
        <v>0</v>
      </c>
      <c r="N3357" s="111">
        <v>8.5037900000000004</v>
      </c>
      <c r="O3357">
        <v>8.5037900000000004</v>
      </c>
      <c r="P3357" s="170">
        <v>6.3782000000000003E-11</v>
      </c>
      <c r="Q3357" s="170"/>
      <c r="R3357">
        <v>0</v>
      </c>
      <c r="S3357">
        <v>8.5037900000000004</v>
      </c>
      <c r="T3357">
        <v>8.5037900000000004</v>
      </c>
      <c r="U3357" s="170">
        <v>2.8405999999999999E-5</v>
      </c>
    </row>
    <row r="3358" spans="1:21" x14ac:dyDescent="0.25">
      <c r="A3358">
        <v>0</v>
      </c>
      <c r="B3358" s="170">
        <v>8.5037900000000004</v>
      </c>
      <c r="C3358" s="170">
        <v>8.6927599999999998</v>
      </c>
      <c r="D3358" s="180">
        <v>1.5508000000000001E-13</v>
      </c>
      <c r="F3358">
        <v>0</v>
      </c>
      <c r="G3358" s="170">
        <v>8.5037900000000004</v>
      </c>
      <c r="H3358">
        <v>8.6927599999999998</v>
      </c>
      <c r="I3358" s="170">
        <v>2.6419000000000002E-9</v>
      </c>
      <c r="L3358" s="170"/>
      <c r="M3358" s="183">
        <v>0</v>
      </c>
      <c r="N3358" s="111">
        <v>8.5037900000000004</v>
      </c>
      <c r="O3358">
        <v>8.6927599999999998</v>
      </c>
      <c r="P3358" s="170">
        <v>5.8569999999999998E-11</v>
      </c>
      <c r="Q3358" s="170"/>
      <c r="R3358">
        <v>0</v>
      </c>
      <c r="S3358">
        <v>8.5037900000000004</v>
      </c>
      <c r="T3358">
        <v>8.6927599999999998</v>
      </c>
      <c r="U3358" s="170">
        <v>2.6191999999999999E-5</v>
      </c>
    </row>
    <row r="3359" spans="1:21" x14ac:dyDescent="0.25">
      <c r="A3359">
        <v>0</v>
      </c>
      <c r="B3359" s="170">
        <v>8.5037900000000004</v>
      </c>
      <c r="C3359" s="170">
        <v>8.8817400000000006</v>
      </c>
      <c r="D3359" s="180">
        <v>1.1024000000000001E-13</v>
      </c>
      <c r="F3359">
        <v>0</v>
      </c>
      <c r="G3359" s="170">
        <v>8.5037900000000004</v>
      </c>
      <c r="H3359">
        <v>8.8817400000000006</v>
      </c>
      <c r="I3359" s="170">
        <v>1.8779999999999999E-9</v>
      </c>
      <c r="L3359" s="170"/>
      <c r="M3359" s="183">
        <v>0</v>
      </c>
      <c r="N3359" s="111">
        <v>8.5037900000000004</v>
      </c>
      <c r="O3359">
        <v>8.8817400000000006</v>
      </c>
      <c r="P3359" s="170">
        <v>5.3710000000000001E-11</v>
      </c>
      <c r="Q3359" s="170"/>
      <c r="R3359">
        <v>0</v>
      </c>
      <c r="S3359">
        <v>8.5037900000000004</v>
      </c>
      <c r="T3359">
        <v>8.8817400000000006</v>
      </c>
      <c r="U3359" s="170">
        <v>2.4107000000000001E-5</v>
      </c>
    </row>
    <row r="3360" spans="1:21" x14ac:dyDescent="0.25">
      <c r="A3360">
        <v>0</v>
      </c>
      <c r="B3360" s="170">
        <v>8.5037900000000004</v>
      </c>
      <c r="C3360" s="170">
        <v>9.0707100000000001</v>
      </c>
      <c r="D3360" s="180">
        <v>7.7794000000000002E-14</v>
      </c>
      <c r="F3360">
        <v>0</v>
      </c>
      <c r="G3360" s="170">
        <v>8.5037900000000004</v>
      </c>
      <c r="H3360">
        <v>9.0707100000000001</v>
      </c>
      <c r="I3360" s="170">
        <v>1.3251999999999999E-9</v>
      </c>
      <c r="L3360" s="170"/>
      <c r="M3360" s="183">
        <v>0</v>
      </c>
      <c r="N3360" s="111">
        <v>8.5037900000000004</v>
      </c>
      <c r="O3360">
        <v>9.0707100000000001</v>
      </c>
      <c r="P3360" s="170">
        <v>4.9182000000000003E-11</v>
      </c>
      <c r="Q3360" s="170"/>
      <c r="R3360">
        <v>0</v>
      </c>
      <c r="S3360">
        <v>8.5037900000000004</v>
      </c>
      <c r="T3360">
        <v>9.0707100000000001</v>
      </c>
      <c r="U3360" s="170">
        <v>2.2144999999999999E-5</v>
      </c>
    </row>
    <row r="3361" spans="1:21" x14ac:dyDescent="0.25">
      <c r="A3361">
        <v>0</v>
      </c>
      <c r="B3361" s="170">
        <v>8.5037900000000004</v>
      </c>
      <c r="C3361" s="170">
        <v>9.2596799999999995</v>
      </c>
      <c r="D3361" s="180">
        <v>5.4494999999999999E-14</v>
      </c>
      <c r="F3361">
        <v>0</v>
      </c>
      <c r="G3361" s="170">
        <v>8.5037900000000004</v>
      </c>
      <c r="H3361">
        <v>9.2596799999999995</v>
      </c>
      <c r="I3361" s="170">
        <v>9.2834000000000002E-10</v>
      </c>
      <c r="L3361" s="170"/>
      <c r="M3361" s="183">
        <v>0</v>
      </c>
      <c r="N3361" s="111">
        <v>8.5037900000000004</v>
      </c>
      <c r="O3361">
        <v>9.2596799999999995</v>
      </c>
      <c r="P3361" s="170">
        <v>4.4970000000000001E-11</v>
      </c>
      <c r="Q3361" s="170"/>
      <c r="R3361">
        <v>0</v>
      </c>
      <c r="S3361">
        <v>8.5037900000000004</v>
      </c>
      <c r="T3361">
        <v>9.2596799999999995</v>
      </c>
      <c r="U3361" s="170">
        <v>2.0305E-5</v>
      </c>
    </row>
    <row r="3362" spans="1:21" x14ac:dyDescent="0.25">
      <c r="A3362">
        <v>0</v>
      </c>
      <c r="B3362" s="170">
        <v>8.6927599999999998</v>
      </c>
      <c r="C3362" s="170">
        <v>-1.8897299999999999</v>
      </c>
      <c r="D3362" s="180">
        <v>1.8148E-10</v>
      </c>
      <c r="F3362">
        <v>0</v>
      </c>
      <c r="G3362" s="170">
        <v>8.6927599999999998</v>
      </c>
      <c r="H3362">
        <v>-1.8897299999999999</v>
      </c>
      <c r="I3362" s="170">
        <v>3.0887000000000002E-6</v>
      </c>
      <c r="L3362" s="170"/>
      <c r="M3362" s="183">
        <v>0</v>
      </c>
      <c r="N3362" s="111">
        <v>8.6927599999999998</v>
      </c>
      <c r="O3362">
        <v>-1.8897299999999999</v>
      </c>
      <c r="P3362" s="170">
        <v>6.0596000000000005E-10</v>
      </c>
      <c r="Q3362" s="170"/>
      <c r="R3362">
        <v>0</v>
      </c>
      <c r="S3362">
        <v>8.6927599999999998</v>
      </c>
      <c r="T3362">
        <v>-1.8897299999999999</v>
      </c>
      <c r="U3362" s="170">
        <v>1.3681000000000001E-4</v>
      </c>
    </row>
    <row r="3363" spans="1:21" x14ac:dyDescent="0.25">
      <c r="A3363">
        <v>0</v>
      </c>
      <c r="B3363" s="170">
        <v>8.6927599999999998</v>
      </c>
      <c r="C3363" s="170">
        <v>-1.70075</v>
      </c>
      <c r="D3363" s="180">
        <v>1.9460000000000001E-10</v>
      </c>
      <c r="F3363">
        <v>0</v>
      </c>
      <c r="G3363" s="170">
        <v>8.6927599999999998</v>
      </c>
      <c r="H3363">
        <v>-1.70075</v>
      </c>
      <c r="I3363" s="170">
        <v>3.3117E-6</v>
      </c>
      <c r="L3363" s="170"/>
      <c r="M3363" s="183">
        <v>0</v>
      </c>
      <c r="N3363" s="111">
        <v>8.6927599999999998</v>
      </c>
      <c r="O3363">
        <v>-1.70075</v>
      </c>
      <c r="P3363" s="170">
        <v>6.2925999999999995E-10</v>
      </c>
      <c r="Q3363" s="170"/>
      <c r="R3363">
        <v>0</v>
      </c>
      <c r="S3363">
        <v>8.6927599999999998</v>
      </c>
      <c r="T3363">
        <v>-1.70075</v>
      </c>
      <c r="U3363" s="170">
        <v>1.3884999999999999E-4</v>
      </c>
    </row>
    <row r="3364" spans="1:21" x14ac:dyDescent="0.25">
      <c r="A3364">
        <v>0</v>
      </c>
      <c r="B3364" s="170">
        <v>8.6927599999999998</v>
      </c>
      <c r="C3364" s="170">
        <v>-1.5117799999999999</v>
      </c>
      <c r="D3364" s="180">
        <v>2.0715E-10</v>
      </c>
      <c r="F3364">
        <v>0</v>
      </c>
      <c r="G3364" s="170">
        <v>8.6927599999999998</v>
      </c>
      <c r="H3364">
        <v>-1.5117799999999999</v>
      </c>
      <c r="I3364" s="170">
        <v>3.5248999999999999E-6</v>
      </c>
      <c r="L3364" s="170"/>
      <c r="M3364" s="183">
        <v>0</v>
      </c>
      <c r="N3364" s="111">
        <v>8.6927599999999998</v>
      </c>
      <c r="O3364">
        <v>-1.5117799999999999</v>
      </c>
      <c r="P3364" s="170">
        <v>6.5117000000000004E-10</v>
      </c>
      <c r="Q3364" s="170"/>
      <c r="R3364">
        <v>0</v>
      </c>
      <c r="S3364">
        <v>8.6927599999999998</v>
      </c>
      <c r="T3364">
        <v>-1.5117799999999999</v>
      </c>
      <c r="U3364" s="170">
        <v>1.4069000000000001E-4</v>
      </c>
    </row>
    <row r="3365" spans="1:21" x14ac:dyDescent="0.25">
      <c r="A3365">
        <v>0</v>
      </c>
      <c r="B3365" s="170">
        <v>8.6927599999999998</v>
      </c>
      <c r="C3365" s="170">
        <v>-1.32281</v>
      </c>
      <c r="D3365" s="180">
        <v>2.1889000000000001E-10</v>
      </c>
      <c r="F3365">
        <v>0</v>
      </c>
      <c r="G3365" s="170">
        <v>8.6927599999999998</v>
      </c>
      <c r="H3365">
        <v>-1.32281</v>
      </c>
      <c r="I3365" s="170">
        <v>3.7243999999999999E-6</v>
      </c>
      <c r="L3365" s="170"/>
      <c r="M3365" s="183">
        <v>0</v>
      </c>
      <c r="N3365" s="111">
        <v>8.6927599999999998</v>
      </c>
      <c r="O3365">
        <v>-1.32281</v>
      </c>
      <c r="P3365" s="170">
        <v>6.7138999999999999E-10</v>
      </c>
      <c r="Q3365" s="170"/>
      <c r="R3365">
        <v>0</v>
      </c>
      <c r="S3365">
        <v>8.6927599999999998</v>
      </c>
      <c r="T3365">
        <v>-1.32281</v>
      </c>
      <c r="U3365" s="170">
        <v>1.4233E-4</v>
      </c>
    </row>
    <row r="3366" spans="1:21" x14ac:dyDescent="0.25">
      <c r="A3366">
        <v>0</v>
      </c>
      <c r="B3366" s="170">
        <v>8.6927599999999998</v>
      </c>
      <c r="C3366" s="170">
        <v>-1.1338299999999999</v>
      </c>
      <c r="D3366" s="180">
        <v>2.2961E-10</v>
      </c>
      <c r="F3366">
        <v>0</v>
      </c>
      <c r="G3366" s="170">
        <v>8.6927599999999998</v>
      </c>
      <c r="H3366">
        <v>-1.1338299999999999</v>
      </c>
      <c r="I3366" s="170">
        <v>3.9063000000000002E-6</v>
      </c>
      <c r="L3366" s="170"/>
      <c r="M3366" s="183">
        <v>0</v>
      </c>
      <c r="N3366" s="111">
        <v>8.6927599999999998</v>
      </c>
      <c r="O3366">
        <v>-1.1338299999999999</v>
      </c>
      <c r="P3366" s="170">
        <v>6.8960999999999996E-10</v>
      </c>
      <c r="Q3366" s="170"/>
      <c r="R3366">
        <v>0</v>
      </c>
      <c r="S3366">
        <v>8.6927599999999998</v>
      </c>
      <c r="T3366">
        <v>-1.1338299999999999</v>
      </c>
      <c r="U3366" s="170">
        <v>1.4375999999999999E-4</v>
      </c>
    </row>
    <row r="3367" spans="1:21" x14ac:dyDescent="0.25">
      <c r="A3367">
        <v>0</v>
      </c>
      <c r="B3367" s="170">
        <v>8.6927599999999998</v>
      </c>
      <c r="C3367" s="170">
        <v>-0.94486000000000003</v>
      </c>
      <c r="D3367" s="180">
        <v>2.3909E-10</v>
      </c>
      <c r="F3367">
        <v>0</v>
      </c>
      <c r="G3367" s="170">
        <v>8.6927599999999998</v>
      </c>
      <c r="H3367">
        <v>-0.94486000000000003</v>
      </c>
      <c r="I3367" s="170">
        <v>4.0671999999999998E-6</v>
      </c>
      <c r="L3367" s="170"/>
      <c r="M3367" s="183">
        <v>0</v>
      </c>
      <c r="N3367" s="111">
        <v>8.6927599999999998</v>
      </c>
      <c r="O3367">
        <v>-0.94486000000000003</v>
      </c>
      <c r="P3367" s="170">
        <v>7.0555000000000001E-10</v>
      </c>
      <c r="Q3367" s="170"/>
      <c r="R3367">
        <v>0</v>
      </c>
      <c r="S3367">
        <v>8.6927599999999998</v>
      </c>
      <c r="T3367">
        <v>-0.94486000000000003</v>
      </c>
      <c r="U3367" s="170">
        <v>1.4498000000000001E-4</v>
      </c>
    </row>
    <row r="3368" spans="1:21" x14ac:dyDescent="0.25">
      <c r="A3368">
        <v>0</v>
      </c>
      <c r="B3368" s="170">
        <v>8.6927599999999998</v>
      </c>
      <c r="C3368" s="170">
        <v>-0.75588999999999995</v>
      </c>
      <c r="D3368" s="180">
        <v>2.4713E-10</v>
      </c>
      <c r="F3368">
        <v>0</v>
      </c>
      <c r="G3368" s="170">
        <v>8.6927599999999998</v>
      </c>
      <c r="H3368">
        <v>-0.75588999999999995</v>
      </c>
      <c r="I3368" s="170">
        <v>4.2038000000000003E-6</v>
      </c>
      <c r="L3368" s="170"/>
      <c r="M3368" s="183">
        <v>0</v>
      </c>
      <c r="N3368" s="111">
        <v>8.6927599999999998</v>
      </c>
      <c r="O3368">
        <v>-0.75588999999999995</v>
      </c>
      <c r="P3368" s="170">
        <v>7.1898000000000003E-10</v>
      </c>
      <c r="Q3368" s="170"/>
      <c r="R3368">
        <v>0</v>
      </c>
      <c r="S3368">
        <v>8.6927599999999998</v>
      </c>
      <c r="T3368">
        <v>-0.75588999999999995</v>
      </c>
      <c r="U3368" s="170">
        <v>1.4598000000000001E-4</v>
      </c>
    </row>
    <row r="3369" spans="1:21" x14ac:dyDescent="0.25">
      <c r="A3369">
        <v>0</v>
      </c>
      <c r="B3369" s="170">
        <v>8.6927599999999998</v>
      </c>
      <c r="C3369" s="170">
        <v>-0.56691999999999998</v>
      </c>
      <c r="D3369" s="180">
        <v>2.5356999999999998E-10</v>
      </c>
      <c r="F3369">
        <v>0</v>
      </c>
      <c r="G3369" s="170">
        <v>8.6927599999999998</v>
      </c>
      <c r="H3369">
        <v>-0.56691999999999998</v>
      </c>
      <c r="I3369" s="170">
        <v>4.3131999999999996E-6</v>
      </c>
      <c r="L3369" s="170"/>
      <c r="M3369" s="183">
        <v>0</v>
      </c>
      <c r="N3369" s="111">
        <v>8.6927599999999998</v>
      </c>
      <c r="O3369">
        <v>-0.56691999999999998</v>
      </c>
      <c r="P3369" s="170">
        <v>7.2966000000000004E-10</v>
      </c>
      <c r="Q3369" s="170"/>
      <c r="R3369">
        <v>0</v>
      </c>
      <c r="S3369">
        <v>8.6927599999999998</v>
      </c>
      <c r="T3369">
        <v>-0.56691999999999998</v>
      </c>
      <c r="U3369" s="170">
        <v>1.4676000000000001E-4</v>
      </c>
    </row>
    <row r="3370" spans="1:21" x14ac:dyDescent="0.25">
      <c r="A3370">
        <v>0</v>
      </c>
      <c r="B3370" s="170">
        <v>8.6927599999999998</v>
      </c>
      <c r="C3370" s="170">
        <v>-0.37794</v>
      </c>
      <c r="D3370" s="180">
        <v>2.5828000000000001E-10</v>
      </c>
      <c r="F3370">
        <v>0</v>
      </c>
      <c r="G3370" s="170">
        <v>8.6927599999999998</v>
      </c>
      <c r="H3370">
        <v>-0.37794</v>
      </c>
      <c r="I3370" s="170">
        <v>4.3931000000000003E-6</v>
      </c>
      <c r="L3370" s="170"/>
      <c r="M3370" s="183">
        <v>0</v>
      </c>
      <c r="N3370" s="111">
        <v>8.6927599999999998</v>
      </c>
      <c r="O3370">
        <v>-0.37794</v>
      </c>
      <c r="P3370" s="170">
        <v>7.3742000000000002E-10</v>
      </c>
      <c r="Q3370" s="170"/>
      <c r="R3370">
        <v>0</v>
      </c>
      <c r="S3370">
        <v>8.6927599999999998</v>
      </c>
      <c r="T3370">
        <v>-0.37794</v>
      </c>
      <c r="U3370" s="170">
        <v>1.4731999999999999E-4</v>
      </c>
    </row>
    <row r="3371" spans="1:21" x14ac:dyDescent="0.25">
      <c r="A3371">
        <v>0</v>
      </c>
      <c r="B3371" s="170">
        <v>8.6927599999999998</v>
      </c>
      <c r="C3371" s="170">
        <v>-0.18897</v>
      </c>
      <c r="D3371" s="180">
        <v>2.6115000000000002E-10</v>
      </c>
      <c r="F3371">
        <v>0</v>
      </c>
      <c r="G3371" s="170">
        <v>8.6927599999999998</v>
      </c>
      <c r="H3371">
        <v>-0.18897</v>
      </c>
      <c r="I3371" s="170">
        <v>4.4417000000000002E-6</v>
      </c>
      <c r="L3371" s="170"/>
      <c r="M3371" s="183">
        <v>0</v>
      </c>
      <c r="N3371" s="111">
        <v>8.6927599999999998</v>
      </c>
      <c r="O3371">
        <v>-0.18897</v>
      </c>
      <c r="P3371" s="170">
        <v>7.4213E-10</v>
      </c>
      <c r="Q3371" s="170"/>
      <c r="R3371">
        <v>0</v>
      </c>
      <c r="S3371">
        <v>8.6927599999999998</v>
      </c>
      <c r="T3371">
        <v>-0.18897</v>
      </c>
      <c r="U3371" s="170">
        <v>1.4766000000000001E-4</v>
      </c>
    </row>
    <row r="3372" spans="1:21" x14ac:dyDescent="0.25">
      <c r="A3372">
        <v>0</v>
      </c>
      <c r="B3372" s="170">
        <v>8.6927599999999998</v>
      </c>
      <c r="C3372" s="170">
        <v>0</v>
      </c>
      <c r="D3372" s="180">
        <v>2.6210999999999999E-10</v>
      </c>
      <c r="F3372">
        <v>0</v>
      </c>
      <c r="G3372" s="170">
        <v>8.6927599999999998</v>
      </c>
      <c r="H3372">
        <v>0</v>
      </c>
      <c r="I3372" s="170">
        <v>4.4580000000000003E-6</v>
      </c>
      <c r="L3372" s="170"/>
      <c r="M3372" s="183">
        <v>0</v>
      </c>
      <c r="N3372" s="111">
        <v>8.6927599999999998</v>
      </c>
      <c r="O3372">
        <v>0</v>
      </c>
      <c r="P3372" s="170">
        <v>7.4371000000000001E-10</v>
      </c>
      <c r="Q3372" s="170"/>
      <c r="R3372">
        <v>0</v>
      </c>
      <c r="S3372">
        <v>8.6927599999999998</v>
      </c>
      <c r="T3372">
        <v>0</v>
      </c>
      <c r="U3372" s="170">
        <v>1.4777E-4</v>
      </c>
    </row>
    <row r="3373" spans="1:21" x14ac:dyDescent="0.25">
      <c r="A3373">
        <v>0</v>
      </c>
      <c r="B3373" s="170">
        <v>8.6927599999999998</v>
      </c>
      <c r="C3373" s="170">
        <v>0.18898000000000001</v>
      </c>
      <c r="D3373" s="180">
        <v>2.6115000000000002E-10</v>
      </c>
      <c r="F3373">
        <v>0</v>
      </c>
      <c r="G3373" s="170">
        <v>8.6927599999999998</v>
      </c>
      <c r="H3373">
        <v>0.18898000000000001</v>
      </c>
      <c r="I3373" s="170">
        <v>4.4417000000000002E-6</v>
      </c>
      <c r="L3373" s="170"/>
      <c r="M3373" s="183">
        <v>0</v>
      </c>
      <c r="N3373" s="111">
        <v>8.6927599999999998</v>
      </c>
      <c r="O3373">
        <v>0.18898000000000001</v>
      </c>
      <c r="P3373" s="170">
        <v>7.4213E-10</v>
      </c>
      <c r="Q3373" s="170"/>
      <c r="R3373">
        <v>0</v>
      </c>
      <c r="S3373">
        <v>8.6927599999999998</v>
      </c>
      <c r="T3373">
        <v>0.18898000000000001</v>
      </c>
      <c r="U3373" s="170">
        <v>1.4766000000000001E-4</v>
      </c>
    </row>
    <row r="3374" spans="1:21" x14ac:dyDescent="0.25">
      <c r="A3374">
        <v>0</v>
      </c>
      <c r="B3374" s="170">
        <v>8.6927599999999998</v>
      </c>
      <c r="C3374" s="170">
        <v>0.37795000000000001</v>
      </c>
      <c r="D3374" s="180">
        <v>2.5828000000000001E-10</v>
      </c>
      <c r="F3374">
        <v>0</v>
      </c>
      <c r="G3374" s="170">
        <v>8.6927599999999998</v>
      </c>
      <c r="H3374">
        <v>0.37795000000000001</v>
      </c>
      <c r="I3374" s="170">
        <v>4.3931000000000003E-6</v>
      </c>
      <c r="L3374" s="170"/>
      <c r="M3374" s="183">
        <v>0</v>
      </c>
      <c r="N3374" s="111">
        <v>8.6927599999999998</v>
      </c>
      <c r="O3374">
        <v>0.37795000000000001</v>
      </c>
      <c r="P3374" s="170">
        <v>7.3742000000000002E-10</v>
      </c>
      <c r="Q3374" s="170"/>
      <c r="R3374">
        <v>0</v>
      </c>
      <c r="S3374">
        <v>8.6927599999999998</v>
      </c>
      <c r="T3374">
        <v>0.37795000000000001</v>
      </c>
      <c r="U3374" s="170">
        <v>1.4731999999999999E-4</v>
      </c>
    </row>
    <row r="3375" spans="1:21" x14ac:dyDescent="0.25">
      <c r="A3375">
        <v>0</v>
      </c>
      <c r="B3375" s="170">
        <v>8.6927599999999998</v>
      </c>
      <c r="C3375" s="170">
        <v>0.56691999999999998</v>
      </c>
      <c r="D3375" s="180">
        <v>2.5356999999999998E-10</v>
      </c>
      <c r="F3375">
        <v>0</v>
      </c>
      <c r="G3375" s="170">
        <v>8.6927599999999998</v>
      </c>
      <c r="H3375">
        <v>0.56691999999999998</v>
      </c>
      <c r="I3375" s="170">
        <v>4.3131999999999996E-6</v>
      </c>
      <c r="L3375" s="170"/>
      <c r="M3375" s="183">
        <v>0</v>
      </c>
      <c r="N3375" s="111">
        <v>8.6927599999999998</v>
      </c>
      <c r="O3375">
        <v>0.56691999999999998</v>
      </c>
      <c r="P3375" s="170">
        <v>7.2966000000000004E-10</v>
      </c>
      <c r="Q3375" s="170"/>
      <c r="R3375">
        <v>0</v>
      </c>
      <c r="S3375">
        <v>8.6927599999999998</v>
      </c>
      <c r="T3375">
        <v>0.56691999999999998</v>
      </c>
      <c r="U3375" s="170">
        <v>1.4676000000000001E-4</v>
      </c>
    </row>
    <row r="3376" spans="1:21" x14ac:dyDescent="0.25">
      <c r="A3376">
        <v>0</v>
      </c>
      <c r="B3376" s="170">
        <v>8.6927599999999998</v>
      </c>
      <c r="C3376" s="170">
        <v>0.75590000000000002</v>
      </c>
      <c r="D3376" s="180">
        <v>2.4713E-10</v>
      </c>
      <c r="F3376">
        <v>0</v>
      </c>
      <c r="G3376" s="170">
        <v>8.6927599999999998</v>
      </c>
      <c r="H3376">
        <v>0.75590000000000002</v>
      </c>
      <c r="I3376" s="170">
        <v>4.2038000000000003E-6</v>
      </c>
      <c r="L3376" s="170"/>
      <c r="M3376" s="183">
        <v>0</v>
      </c>
      <c r="N3376" s="111">
        <v>8.6927599999999998</v>
      </c>
      <c r="O3376">
        <v>0.75590000000000002</v>
      </c>
      <c r="P3376" s="170">
        <v>7.1898000000000003E-10</v>
      </c>
      <c r="Q3376" s="170"/>
      <c r="R3376">
        <v>0</v>
      </c>
      <c r="S3376">
        <v>8.6927599999999998</v>
      </c>
      <c r="T3376">
        <v>0.75590000000000002</v>
      </c>
      <c r="U3376" s="170">
        <v>1.4598000000000001E-4</v>
      </c>
    </row>
    <row r="3377" spans="1:21" x14ac:dyDescent="0.25">
      <c r="A3377">
        <v>0</v>
      </c>
      <c r="B3377" s="170">
        <v>8.6927599999999998</v>
      </c>
      <c r="C3377" s="170">
        <v>0.94486999999999999</v>
      </c>
      <c r="D3377" s="180">
        <v>2.3909E-10</v>
      </c>
      <c r="F3377">
        <v>0</v>
      </c>
      <c r="G3377" s="170">
        <v>8.6927599999999998</v>
      </c>
      <c r="H3377">
        <v>0.94486999999999999</v>
      </c>
      <c r="I3377" s="170">
        <v>4.0671999999999998E-6</v>
      </c>
      <c r="L3377" s="170"/>
      <c r="M3377" s="183">
        <v>0</v>
      </c>
      <c r="N3377" s="111">
        <v>8.6927599999999998</v>
      </c>
      <c r="O3377">
        <v>0.94486999999999999</v>
      </c>
      <c r="P3377" s="170">
        <v>7.0555000000000001E-10</v>
      </c>
      <c r="Q3377" s="170"/>
      <c r="R3377">
        <v>0</v>
      </c>
      <c r="S3377">
        <v>8.6927599999999998</v>
      </c>
      <c r="T3377">
        <v>0.94486999999999999</v>
      </c>
      <c r="U3377" s="170">
        <v>1.4498000000000001E-4</v>
      </c>
    </row>
    <row r="3378" spans="1:21" x14ac:dyDescent="0.25">
      <c r="A3378">
        <v>0</v>
      </c>
      <c r="B3378" s="170">
        <v>8.6927599999999998</v>
      </c>
      <c r="C3378" s="170">
        <v>1.13384</v>
      </c>
      <c r="D3378" s="180">
        <v>2.2961E-10</v>
      </c>
      <c r="F3378">
        <v>0</v>
      </c>
      <c r="G3378" s="170">
        <v>8.6927599999999998</v>
      </c>
      <c r="H3378">
        <v>1.13384</v>
      </c>
      <c r="I3378" s="170">
        <v>3.9063000000000002E-6</v>
      </c>
      <c r="L3378" s="170"/>
      <c r="M3378" s="183">
        <v>0</v>
      </c>
      <c r="N3378" s="111">
        <v>8.6927599999999998</v>
      </c>
      <c r="O3378">
        <v>1.13384</v>
      </c>
      <c r="P3378" s="170">
        <v>6.8960999999999996E-10</v>
      </c>
      <c r="Q3378" s="170"/>
      <c r="R3378">
        <v>0</v>
      </c>
      <c r="S3378">
        <v>8.6927599999999998</v>
      </c>
      <c r="T3378">
        <v>1.13384</v>
      </c>
      <c r="U3378" s="170">
        <v>1.4375999999999999E-4</v>
      </c>
    </row>
    <row r="3379" spans="1:21" x14ac:dyDescent="0.25">
      <c r="A3379">
        <v>0</v>
      </c>
      <c r="B3379" s="170">
        <v>8.6927599999999998</v>
      </c>
      <c r="C3379" s="170">
        <v>1.32281</v>
      </c>
      <c r="D3379" s="180">
        <v>2.1889000000000001E-10</v>
      </c>
      <c r="F3379">
        <v>0</v>
      </c>
      <c r="G3379" s="170">
        <v>8.6927599999999998</v>
      </c>
      <c r="H3379">
        <v>1.32281</v>
      </c>
      <c r="I3379" s="170">
        <v>3.7243999999999999E-6</v>
      </c>
      <c r="L3379" s="170"/>
      <c r="M3379" s="183">
        <v>0</v>
      </c>
      <c r="N3379" s="111">
        <v>8.6927599999999998</v>
      </c>
      <c r="O3379">
        <v>1.32281</v>
      </c>
      <c r="P3379" s="170">
        <v>6.7138999999999999E-10</v>
      </c>
      <c r="Q3379" s="170"/>
      <c r="R3379">
        <v>0</v>
      </c>
      <c r="S3379">
        <v>8.6927599999999998</v>
      </c>
      <c r="T3379">
        <v>1.32281</v>
      </c>
      <c r="U3379" s="170">
        <v>1.4233E-4</v>
      </c>
    </row>
    <row r="3380" spans="1:21" x14ac:dyDescent="0.25">
      <c r="A3380">
        <v>0</v>
      </c>
      <c r="B3380" s="170">
        <v>8.6927599999999998</v>
      </c>
      <c r="C3380" s="170">
        <v>1.51179</v>
      </c>
      <c r="D3380" s="180">
        <v>2.0715E-10</v>
      </c>
      <c r="F3380">
        <v>0</v>
      </c>
      <c r="G3380" s="170">
        <v>8.6927599999999998</v>
      </c>
      <c r="H3380">
        <v>1.51179</v>
      </c>
      <c r="I3380" s="170">
        <v>3.5248999999999999E-6</v>
      </c>
      <c r="L3380" s="170"/>
      <c r="M3380" s="183">
        <v>0</v>
      </c>
      <c r="N3380" s="111">
        <v>8.6927599999999998</v>
      </c>
      <c r="O3380">
        <v>1.51179</v>
      </c>
      <c r="P3380" s="170">
        <v>6.5117000000000004E-10</v>
      </c>
      <c r="Q3380" s="170"/>
      <c r="R3380">
        <v>0</v>
      </c>
      <c r="S3380">
        <v>8.6927599999999998</v>
      </c>
      <c r="T3380">
        <v>1.51179</v>
      </c>
      <c r="U3380" s="170">
        <v>1.4069000000000001E-4</v>
      </c>
    </row>
    <row r="3381" spans="1:21" x14ac:dyDescent="0.25">
      <c r="A3381">
        <v>0</v>
      </c>
      <c r="B3381" s="170">
        <v>8.6927599999999998</v>
      </c>
      <c r="C3381" s="170">
        <v>1.70076</v>
      </c>
      <c r="D3381" s="180">
        <v>1.9460000000000001E-10</v>
      </c>
      <c r="F3381">
        <v>0</v>
      </c>
      <c r="G3381" s="170">
        <v>8.6927599999999998</v>
      </c>
      <c r="H3381">
        <v>1.70076</v>
      </c>
      <c r="I3381" s="170">
        <v>3.3117E-6</v>
      </c>
      <c r="L3381" s="170"/>
      <c r="M3381" s="183">
        <v>0</v>
      </c>
      <c r="N3381" s="111">
        <v>8.6927599999999998</v>
      </c>
      <c r="O3381">
        <v>1.70076</v>
      </c>
      <c r="P3381" s="170">
        <v>6.2925999999999995E-10</v>
      </c>
      <c r="Q3381" s="170"/>
      <c r="R3381">
        <v>0</v>
      </c>
      <c r="S3381">
        <v>8.6927599999999998</v>
      </c>
      <c r="T3381">
        <v>1.70076</v>
      </c>
      <c r="U3381" s="170">
        <v>1.3884999999999999E-4</v>
      </c>
    </row>
    <row r="3382" spans="1:21" x14ac:dyDescent="0.25">
      <c r="A3382">
        <v>0</v>
      </c>
      <c r="B3382" s="170">
        <v>8.6927599999999998</v>
      </c>
      <c r="C3382" s="170">
        <v>1.8897299999999999</v>
      </c>
      <c r="D3382" s="180">
        <v>1.8148E-10</v>
      </c>
      <c r="F3382">
        <v>0</v>
      </c>
      <c r="G3382" s="170">
        <v>8.6927599999999998</v>
      </c>
      <c r="H3382">
        <v>1.8897299999999999</v>
      </c>
      <c r="I3382" s="170">
        <v>3.0887000000000002E-6</v>
      </c>
      <c r="L3382" s="170"/>
      <c r="M3382" s="183">
        <v>0</v>
      </c>
      <c r="N3382" s="111">
        <v>8.6927599999999998</v>
      </c>
      <c r="O3382">
        <v>1.8897299999999999</v>
      </c>
      <c r="P3382" s="170">
        <v>6.0596000000000005E-10</v>
      </c>
      <c r="Q3382" s="170"/>
      <c r="R3382">
        <v>0</v>
      </c>
      <c r="S3382">
        <v>8.6927599999999998</v>
      </c>
      <c r="T3382">
        <v>1.8897299999999999</v>
      </c>
      <c r="U3382" s="170">
        <v>1.3681000000000001E-4</v>
      </c>
    </row>
    <row r="3383" spans="1:21" x14ac:dyDescent="0.25">
      <c r="A3383">
        <v>0</v>
      </c>
      <c r="B3383" s="170">
        <v>8.6927599999999998</v>
      </c>
      <c r="C3383" s="170">
        <v>2.0787100000000001</v>
      </c>
      <c r="D3383" s="180">
        <v>1.6799999999999999E-10</v>
      </c>
      <c r="F3383">
        <v>0</v>
      </c>
      <c r="G3383" s="170">
        <v>8.6927599999999998</v>
      </c>
      <c r="H3383">
        <v>2.0787100000000001</v>
      </c>
      <c r="I3383" s="170">
        <v>2.8596000000000001E-6</v>
      </c>
      <c r="L3383" s="170"/>
      <c r="M3383" s="183">
        <v>0</v>
      </c>
      <c r="N3383" s="111">
        <v>8.6927599999999998</v>
      </c>
      <c r="O3383">
        <v>2.0787100000000001</v>
      </c>
      <c r="P3383" s="170">
        <v>5.8157999999999997E-10</v>
      </c>
      <c r="Q3383" s="170"/>
      <c r="R3383">
        <v>0</v>
      </c>
      <c r="S3383">
        <v>8.6927599999999998</v>
      </c>
      <c r="T3383">
        <v>2.0787100000000001</v>
      </c>
      <c r="U3383" s="170">
        <v>1.3458E-4</v>
      </c>
    </row>
    <row r="3384" spans="1:21" x14ac:dyDescent="0.25">
      <c r="A3384">
        <v>0</v>
      </c>
      <c r="B3384" s="170">
        <v>8.6927599999999998</v>
      </c>
      <c r="C3384" s="170">
        <v>2.2676799999999999</v>
      </c>
      <c r="D3384" s="180">
        <v>1.5439E-10</v>
      </c>
      <c r="F3384">
        <v>0</v>
      </c>
      <c r="G3384" s="170">
        <v>8.6927599999999998</v>
      </c>
      <c r="H3384">
        <v>2.2676799999999999</v>
      </c>
      <c r="I3384" s="170">
        <v>2.6282000000000001E-6</v>
      </c>
      <c r="L3384" s="170"/>
      <c r="M3384" s="183">
        <v>0</v>
      </c>
      <c r="N3384" s="111">
        <v>8.6927599999999998</v>
      </c>
      <c r="O3384">
        <v>2.2676799999999999</v>
      </c>
      <c r="P3384" s="170">
        <v>5.5641000000000005E-10</v>
      </c>
      <c r="Q3384" s="170"/>
      <c r="R3384">
        <v>0</v>
      </c>
      <c r="S3384">
        <v>8.6927599999999998</v>
      </c>
      <c r="T3384">
        <v>2.2676799999999999</v>
      </c>
      <c r="U3384" s="170">
        <v>1.3218E-4</v>
      </c>
    </row>
    <row r="3385" spans="1:21" x14ac:dyDescent="0.25">
      <c r="A3385">
        <v>0</v>
      </c>
      <c r="B3385" s="170">
        <v>8.6927599999999998</v>
      </c>
      <c r="C3385" s="170">
        <v>2.4566499999999998</v>
      </c>
      <c r="D3385" s="180">
        <v>1.4084E-10</v>
      </c>
      <c r="F3385">
        <v>0</v>
      </c>
      <c r="G3385" s="170">
        <v>8.6927599999999998</v>
      </c>
      <c r="H3385">
        <v>2.4566499999999998</v>
      </c>
      <c r="I3385" s="170">
        <v>2.3978000000000001E-6</v>
      </c>
      <c r="L3385" s="170"/>
      <c r="M3385" s="183">
        <v>0</v>
      </c>
      <c r="N3385" s="111">
        <v>8.6927599999999998</v>
      </c>
      <c r="O3385">
        <v>2.4566499999999998</v>
      </c>
      <c r="P3385" s="170">
        <v>5.3076000000000004E-10</v>
      </c>
      <c r="Q3385" s="170"/>
      <c r="R3385">
        <v>0</v>
      </c>
      <c r="S3385">
        <v>8.6927599999999998</v>
      </c>
      <c r="T3385">
        <v>2.4566499999999998</v>
      </c>
      <c r="U3385" s="170">
        <v>1.2959000000000001E-4</v>
      </c>
    </row>
    <row r="3386" spans="1:21" x14ac:dyDescent="0.25">
      <c r="A3386">
        <v>0</v>
      </c>
      <c r="B3386" s="170">
        <v>8.6927599999999998</v>
      </c>
      <c r="C3386" s="170">
        <v>2.6456300000000001</v>
      </c>
      <c r="D3386" s="180">
        <v>1.2754000000000001E-10</v>
      </c>
      <c r="F3386">
        <v>0</v>
      </c>
      <c r="G3386" s="170">
        <v>8.6927599999999998</v>
      </c>
      <c r="H3386">
        <v>2.6456300000000001</v>
      </c>
      <c r="I3386" s="170">
        <v>2.1716000000000001E-6</v>
      </c>
      <c r="L3386" s="170"/>
      <c r="M3386" s="183">
        <v>0</v>
      </c>
      <c r="N3386" s="111">
        <v>8.6927599999999998</v>
      </c>
      <c r="O3386">
        <v>2.6456300000000001</v>
      </c>
      <c r="P3386" s="170">
        <v>5.0489E-10</v>
      </c>
      <c r="Q3386" s="170"/>
      <c r="R3386">
        <v>0</v>
      </c>
      <c r="S3386">
        <v>8.6927599999999998</v>
      </c>
      <c r="T3386">
        <v>2.6456300000000001</v>
      </c>
      <c r="U3386" s="170">
        <v>1.2684999999999999E-4</v>
      </c>
    </row>
    <row r="3387" spans="1:21" x14ac:dyDescent="0.25">
      <c r="A3387">
        <v>0</v>
      </c>
      <c r="B3387" s="170">
        <v>8.6927599999999998</v>
      </c>
      <c r="C3387" s="170">
        <v>2.8346</v>
      </c>
      <c r="D3387" s="180">
        <v>1.1465999999999999E-10</v>
      </c>
      <c r="F3387">
        <v>0</v>
      </c>
      <c r="G3387" s="170">
        <v>8.6927599999999998</v>
      </c>
      <c r="H3387">
        <v>2.8346</v>
      </c>
      <c r="I3387" s="170">
        <v>1.9524000000000001E-6</v>
      </c>
      <c r="L3387" s="170"/>
      <c r="M3387" s="183">
        <v>0</v>
      </c>
      <c r="N3387" s="111">
        <v>8.6927599999999998</v>
      </c>
      <c r="O3387">
        <v>2.8346</v>
      </c>
      <c r="P3387" s="170">
        <v>4.7906E-10</v>
      </c>
      <c r="Q3387" s="170"/>
      <c r="R3387">
        <v>0</v>
      </c>
      <c r="S3387">
        <v>8.6927599999999998</v>
      </c>
      <c r="T3387">
        <v>2.8346</v>
      </c>
      <c r="U3387" s="170">
        <v>1.2395E-4</v>
      </c>
    </row>
    <row r="3388" spans="1:21" x14ac:dyDescent="0.25">
      <c r="A3388">
        <v>0</v>
      </c>
      <c r="B3388" s="170">
        <v>8.6927599999999998</v>
      </c>
      <c r="C3388" s="170">
        <v>3.0235699999999999</v>
      </c>
      <c r="D3388" s="180">
        <v>1.0232E-10</v>
      </c>
      <c r="F3388">
        <v>0</v>
      </c>
      <c r="G3388" s="170">
        <v>8.6927599999999998</v>
      </c>
      <c r="H3388">
        <v>3.0235699999999999</v>
      </c>
      <c r="I3388" s="170">
        <v>1.7424E-6</v>
      </c>
      <c r="L3388" s="170"/>
      <c r="M3388" s="183">
        <v>0</v>
      </c>
      <c r="N3388" s="111">
        <v>8.6927599999999998</v>
      </c>
      <c r="O3388">
        <v>3.0235699999999999</v>
      </c>
      <c r="P3388" s="170">
        <v>4.5348000000000002E-10</v>
      </c>
      <c r="Q3388" s="170"/>
      <c r="R3388">
        <v>0</v>
      </c>
      <c r="S3388">
        <v>8.6927599999999998</v>
      </c>
      <c r="T3388">
        <v>3.0235699999999999</v>
      </c>
      <c r="U3388" s="170">
        <v>1.2091000000000001E-4</v>
      </c>
    </row>
    <row r="3389" spans="1:21" x14ac:dyDescent="0.25">
      <c r="A3389">
        <v>0</v>
      </c>
      <c r="B3389" s="170">
        <v>8.6927599999999998</v>
      </c>
      <c r="C3389" s="170">
        <v>3.2125400000000002</v>
      </c>
      <c r="D3389" s="180">
        <v>9.0647000000000005E-11</v>
      </c>
      <c r="F3389">
        <v>0</v>
      </c>
      <c r="G3389" s="170">
        <v>8.6927599999999998</v>
      </c>
      <c r="H3389">
        <v>3.2125400000000002</v>
      </c>
      <c r="I3389" s="170">
        <v>1.5436999999999999E-6</v>
      </c>
      <c r="L3389" s="170"/>
      <c r="M3389" s="183">
        <v>0</v>
      </c>
      <c r="N3389" s="111">
        <v>8.6927599999999998</v>
      </c>
      <c r="O3389">
        <v>3.2125400000000002</v>
      </c>
      <c r="P3389" s="170">
        <v>4.2836000000000001E-10</v>
      </c>
      <c r="Q3389" s="170"/>
      <c r="R3389">
        <v>0</v>
      </c>
      <c r="S3389">
        <v>8.6927599999999998</v>
      </c>
      <c r="T3389">
        <v>3.2125400000000002</v>
      </c>
      <c r="U3389" s="170">
        <v>1.1773E-4</v>
      </c>
    </row>
    <row r="3390" spans="1:21" x14ac:dyDescent="0.25">
      <c r="A3390">
        <v>0</v>
      </c>
      <c r="B3390" s="170">
        <v>8.6927599999999998</v>
      </c>
      <c r="C3390" s="170">
        <v>3.4015200000000001</v>
      </c>
      <c r="D3390" s="180">
        <v>7.9716999999999997E-11</v>
      </c>
      <c r="F3390">
        <v>0</v>
      </c>
      <c r="G3390" s="170">
        <v>8.6927599999999998</v>
      </c>
      <c r="H3390">
        <v>3.4015200000000001</v>
      </c>
      <c r="I3390" s="170">
        <v>1.3576999999999999E-6</v>
      </c>
      <c r="L3390" s="170"/>
      <c r="M3390" s="183">
        <v>0</v>
      </c>
      <c r="N3390" s="111">
        <v>8.6927599999999998</v>
      </c>
      <c r="O3390">
        <v>3.4015200000000001</v>
      </c>
      <c r="P3390" s="170">
        <v>4.0385000000000001E-10</v>
      </c>
      <c r="Q3390" s="170"/>
      <c r="R3390">
        <v>0</v>
      </c>
      <c r="S3390">
        <v>8.6927599999999998</v>
      </c>
      <c r="T3390">
        <v>3.4015200000000001</v>
      </c>
      <c r="U3390" s="170">
        <v>1.1444E-4</v>
      </c>
    </row>
    <row r="3391" spans="1:21" x14ac:dyDescent="0.25">
      <c r="A3391">
        <v>0</v>
      </c>
      <c r="B3391" s="170">
        <v>8.6927599999999998</v>
      </c>
      <c r="C3391" s="170">
        <v>3.59049</v>
      </c>
      <c r="D3391" s="180">
        <v>6.9593000000000002E-11</v>
      </c>
      <c r="F3391">
        <v>0</v>
      </c>
      <c r="G3391" s="170">
        <v>8.6927599999999998</v>
      </c>
      <c r="H3391">
        <v>3.59049</v>
      </c>
      <c r="I3391" s="170">
        <v>1.1852999999999999E-6</v>
      </c>
      <c r="L3391" s="170"/>
      <c r="M3391" s="183">
        <v>0</v>
      </c>
      <c r="N3391" s="111">
        <v>8.6927599999999998</v>
      </c>
      <c r="O3391">
        <v>3.59049</v>
      </c>
      <c r="P3391" s="170">
        <v>3.8010000000000001E-10</v>
      </c>
      <c r="Q3391" s="170"/>
      <c r="R3391">
        <v>0</v>
      </c>
      <c r="S3391">
        <v>8.6927599999999998</v>
      </c>
      <c r="T3391">
        <v>3.59049</v>
      </c>
      <c r="U3391" s="170">
        <v>1.1103999999999999E-4</v>
      </c>
    </row>
    <row r="3392" spans="1:21" x14ac:dyDescent="0.25">
      <c r="A3392">
        <v>0</v>
      </c>
      <c r="B3392" s="170">
        <v>8.6927599999999998</v>
      </c>
      <c r="C3392" s="170">
        <v>3.7794599999999998</v>
      </c>
      <c r="D3392" s="180">
        <v>6.0311000000000005E-11</v>
      </c>
      <c r="F3392">
        <v>0</v>
      </c>
      <c r="G3392" s="170">
        <v>8.6927599999999998</v>
      </c>
      <c r="H3392">
        <v>3.7794599999999998</v>
      </c>
      <c r="I3392" s="170">
        <v>1.0272000000000001E-6</v>
      </c>
      <c r="L3392" s="170"/>
      <c r="M3392" s="183">
        <v>0</v>
      </c>
      <c r="N3392" s="111">
        <v>8.6927599999999998</v>
      </c>
      <c r="O3392">
        <v>3.7794599999999998</v>
      </c>
      <c r="P3392" s="170">
        <v>3.5721E-10</v>
      </c>
      <c r="Q3392" s="170"/>
      <c r="R3392">
        <v>0</v>
      </c>
      <c r="S3392">
        <v>8.6927599999999998</v>
      </c>
      <c r="T3392">
        <v>3.7794599999999998</v>
      </c>
      <c r="U3392" s="170">
        <v>1.0755E-4</v>
      </c>
    </row>
    <row r="3393" spans="1:21" x14ac:dyDescent="0.25">
      <c r="A3393">
        <v>0</v>
      </c>
      <c r="B3393" s="170">
        <v>8.6927599999999998</v>
      </c>
      <c r="C3393" s="170">
        <v>3.9684400000000002</v>
      </c>
      <c r="D3393" s="180">
        <v>5.1884000000000001E-11</v>
      </c>
      <c r="F3393">
        <v>0</v>
      </c>
      <c r="G3393" s="170">
        <v>8.6927599999999998</v>
      </c>
      <c r="H3393">
        <v>3.9684400000000002</v>
      </c>
      <c r="I3393" s="170">
        <v>8.8375000000000001E-7</v>
      </c>
      <c r="L3393" s="170"/>
      <c r="M3393" s="183">
        <v>0</v>
      </c>
      <c r="N3393" s="111">
        <v>8.6927599999999998</v>
      </c>
      <c r="O3393">
        <v>3.9684400000000002</v>
      </c>
      <c r="P3393" s="170">
        <v>3.3525000000000001E-10</v>
      </c>
      <c r="Q3393" s="170"/>
      <c r="R3393">
        <v>0</v>
      </c>
      <c r="S3393">
        <v>8.6927599999999998</v>
      </c>
      <c r="T3393">
        <v>3.9684400000000002</v>
      </c>
      <c r="U3393" s="170">
        <v>1.0398E-4</v>
      </c>
    </row>
    <row r="3394" spans="1:21" x14ac:dyDescent="0.25">
      <c r="A3394">
        <v>0</v>
      </c>
      <c r="B3394" s="170">
        <v>8.6927599999999998</v>
      </c>
      <c r="C3394" s="170">
        <v>4.1574099999999996</v>
      </c>
      <c r="D3394" s="180">
        <v>4.4308999999999998E-11</v>
      </c>
      <c r="F3394">
        <v>0</v>
      </c>
      <c r="G3394" s="170">
        <v>8.6927599999999998</v>
      </c>
      <c r="H3394">
        <v>4.1574099999999996</v>
      </c>
      <c r="I3394" s="170">
        <v>7.5473999999999999E-7</v>
      </c>
      <c r="L3394" s="170"/>
      <c r="M3394" s="183">
        <v>0</v>
      </c>
      <c r="N3394" s="111">
        <v>8.6927599999999998</v>
      </c>
      <c r="O3394">
        <v>4.1574099999999996</v>
      </c>
      <c r="P3394" s="170">
        <v>3.1429000000000001E-10</v>
      </c>
      <c r="Q3394" s="170"/>
      <c r="R3394">
        <v>0</v>
      </c>
      <c r="S3394">
        <v>8.6927599999999998</v>
      </c>
      <c r="T3394">
        <v>4.1574099999999996</v>
      </c>
      <c r="U3394" s="170">
        <v>1.0034E-4</v>
      </c>
    </row>
    <row r="3395" spans="1:21" x14ac:dyDescent="0.25">
      <c r="A3395">
        <v>0</v>
      </c>
      <c r="B3395" s="170">
        <v>8.6927599999999998</v>
      </c>
      <c r="C3395" s="170">
        <v>4.3463799999999999</v>
      </c>
      <c r="D3395" s="180">
        <v>3.7563999999999999E-11</v>
      </c>
      <c r="F3395">
        <v>0</v>
      </c>
      <c r="G3395" s="170">
        <v>8.6927599999999998</v>
      </c>
      <c r="H3395">
        <v>4.3463799999999999</v>
      </c>
      <c r="I3395" s="170">
        <v>6.3985999999999996E-7</v>
      </c>
      <c r="L3395" s="170"/>
      <c r="M3395" s="183">
        <v>0</v>
      </c>
      <c r="N3395" s="111">
        <v>8.6927599999999998</v>
      </c>
      <c r="O3395">
        <v>4.3463799999999999</v>
      </c>
      <c r="P3395" s="170">
        <v>2.9435000000000002E-10</v>
      </c>
      <c r="Q3395" s="170"/>
      <c r="R3395">
        <v>0</v>
      </c>
      <c r="S3395">
        <v>8.6927599999999998</v>
      </c>
      <c r="T3395">
        <v>4.3463799999999999</v>
      </c>
      <c r="U3395" s="170">
        <v>9.6645999999999996E-5</v>
      </c>
    </row>
    <row r="3396" spans="1:21" x14ac:dyDescent="0.25">
      <c r="A3396">
        <v>0</v>
      </c>
      <c r="B3396" s="170">
        <v>8.6927599999999998</v>
      </c>
      <c r="C3396" s="170">
        <v>4.5353599999999998</v>
      </c>
      <c r="D3396" s="180">
        <v>3.1611999999999999E-11</v>
      </c>
      <c r="F3396">
        <v>0</v>
      </c>
      <c r="G3396" s="170">
        <v>8.6927599999999998</v>
      </c>
      <c r="H3396">
        <v>4.5353599999999998</v>
      </c>
      <c r="I3396" s="170">
        <v>5.3849000000000005E-7</v>
      </c>
      <c r="L3396" s="170"/>
      <c r="M3396" s="183">
        <v>0</v>
      </c>
      <c r="N3396" s="111">
        <v>8.6927599999999998</v>
      </c>
      <c r="O3396">
        <v>4.5353599999999998</v>
      </c>
      <c r="P3396" s="170">
        <v>2.7543999999999998E-10</v>
      </c>
      <c r="Q3396" s="170"/>
      <c r="R3396">
        <v>0</v>
      </c>
      <c r="S3396">
        <v>8.6927599999999998</v>
      </c>
      <c r="T3396">
        <v>4.5353599999999998</v>
      </c>
      <c r="U3396" s="170">
        <v>9.2917999999999994E-5</v>
      </c>
    </row>
    <row r="3397" spans="1:21" x14ac:dyDescent="0.25">
      <c r="A3397">
        <v>0</v>
      </c>
      <c r="B3397" s="170">
        <v>8.6927599999999998</v>
      </c>
      <c r="C3397" s="170">
        <v>4.7243300000000001</v>
      </c>
      <c r="D3397" s="180">
        <v>2.6409E-11</v>
      </c>
      <c r="F3397">
        <v>0</v>
      </c>
      <c r="G3397" s="170">
        <v>8.6927599999999998</v>
      </c>
      <c r="H3397">
        <v>4.7243300000000001</v>
      </c>
      <c r="I3397" s="170">
        <v>4.4986999999999999E-7</v>
      </c>
      <c r="L3397" s="170"/>
      <c r="M3397" s="183">
        <v>0</v>
      </c>
      <c r="N3397" s="111">
        <v>8.6927599999999998</v>
      </c>
      <c r="O3397">
        <v>4.7243300000000001</v>
      </c>
      <c r="P3397" s="170">
        <v>2.5755999999999999E-10</v>
      </c>
      <c r="Q3397" s="170"/>
      <c r="R3397">
        <v>0</v>
      </c>
      <c r="S3397">
        <v>8.6927599999999998</v>
      </c>
      <c r="T3397">
        <v>4.7243300000000001</v>
      </c>
      <c r="U3397" s="170">
        <v>8.9166999999999995E-5</v>
      </c>
    </row>
    <row r="3398" spans="1:21" x14ac:dyDescent="0.25">
      <c r="A3398">
        <v>0</v>
      </c>
      <c r="B3398" s="170">
        <v>8.6927599999999998</v>
      </c>
      <c r="C3398" s="170">
        <v>4.9132999999999996</v>
      </c>
      <c r="D3398" s="180">
        <v>2.1902000000000001E-11</v>
      </c>
      <c r="F3398">
        <v>0</v>
      </c>
      <c r="G3398" s="170">
        <v>8.6927599999999998</v>
      </c>
      <c r="H3398">
        <v>4.9132999999999996</v>
      </c>
      <c r="I3398" s="170">
        <v>3.7309000000000001E-7</v>
      </c>
      <c r="L3398" s="170"/>
      <c r="M3398" s="183">
        <v>0</v>
      </c>
      <c r="N3398" s="111">
        <v>8.6927599999999998</v>
      </c>
      <c r="O3398">
        <v>4.9132999999999996</v>
      </c>
      <c r="P3398" s="170">
        <v>2.4069000000000002E-10</v>
      </c>
      <c r="Q3398" s="170"/>
      <c r="R3398">
        <v>0</v>
      </c>
      <c r="S3398">
        <v>8.6927599999999998</v>
      </c>
      <c r="T3398">
        <v>4.9132999999999996</v>
      </c>
      <c r="U3398" s="170">
        <v>8.5406000000000002E-5</v>
      </c>
    </row>
    <row r="3399" spans="1:21" x14ac:dyDescent="0.25">
      <c r="A3399">
        <v>0</v>
      </c>
      <c r="B3399" s="170">
        <v>8.6927599999999998</v>
      </c>
      <c r="C3399" s="170">
        <v>5.1022800000000004</v>
      </c>
      <c r="D3399" s="180">
        <v>1.8030000000000001E-11</v>
      </c>
      <c r="F3399">
        <v>0</v>
      </c>
      <c r="G3399" s="170">
        <v>8.6927599999999998</v>
      </c>
      <c r="H3399">
        <v>5.1022800000000004</v>
      </c>
      <c r="I3399" s="170">
        <v>3.0714999999999999E-7</v>
      </c>
      <c r="L3399" s="170"/>
      <c r="M3399" s="183">
        <v>0</v>
      </c>
      <c r="N3399" s="111">
        <v>8.6927599999999998</v>
      </c>
      <c r="O3399">
        <v>5.1022800000000004</v>
      </c>
      <c r="P3399" s="170">
        <v>2.2479999999999999E-10</v>
      </c>
      <c r="Q3399" s="170"/>
      <c r="R3399">
        <v>0</v>
      </c>
      <c r="S3399">
        <v>8.6927599999999998</v>
      </c>
      <c r="T3399">
        <v>5.1022800000000004</v>
      </c>
      <c r="U3399" s="170">
        <v>8.1648000000000002E-5</v>
      </c>
    </row>
    <row r="3400" spans="1:21" x14ac:dyDescent="0.25">
      <c r="A3400">
        <v>0</v>
      </c>
      <c r="B3400" s="170">
        <v>8.6927599999999998</v>
      </c>
      <c r="C3400" s="170">
        <v>5.2912499999999998</v>
      </c>
      <c r="D3400" s="180">
        <v>1.4735000000000001E-11</v>
      </c>
      <c r="F3400">
        <v>0</v>
      </c>
      <c r="G3400" s="170">
        <v>8.6927599999999998</v>
      </c>
      <c r="H3400">
        <v>5.2912499999999998</v>
      </c>
      <c r="I3400" s="170">
        <v>2.5101000000000002E-7</v>
      </c>
      <c r="L3400" s="170"/>
      <c r="M3400" s="183">
        <v>0</v>
      </c>
      <c r="N3400" s="111">
        <v>8.6927599999999998</v>
      </c>
      <c r="O3400">
        <v>5.2912499999999998</v>
      </c>
      <c r="P3400" s="170">
        <v>2.0985E-10</v>
      </c>
      <c r="Q3400" s="170"/>
      <c r="R3400">
        <v>0</v>
      </c>
      <c r="S3400">
        <v>8.6927599999999998</v>
      </c>
      <c r="T3400">
        <v>5.2912499999999998</v>
      </c>
      <c r="U3400" s="170">
        <v>7.7906999999999998E-5</v>
      </c>
    </row>
    <row r="3401" spans="1:21" x14ac:dyDescent="0.25">
      <c r="A3401">
        <v>0</v>
      </c>
      <c r="B3401" s="170">
        <v>8.6927599999999998</v>
      </c>
      <c r="C3401" s="170">
        <v>5.4802200000000001</v>
      </c>
      <c r="D3401" s="180">
        <v>1.1954E-11</v>
      </c>
      <c r="F3401">
        <v>0</v>
      </c>
      <c r="G3401" s="170">
        <v>8.6927599999999998</v>
      </c>
      <c r="H3401">
        <v>5.4802200000000001</v>
      </c>
      <c r="I3401" s="170">
        <v>2.0363E-7</v>
      </c>
      <c r="L3401" s="170"/>
      <c r="M3401" s="183">
        <v>0</v>
      </c>
      <c r="N3401" s="111">
        <v>8.6927599999999998</v>
      </c>
      <c r="O3401">
        <v>5.4802200000000001</v>
      </c>
      <c r="P3401" s="170">
        <v>1.9580000000000001E-10</v>
      </c>
      <c r="Q3401" s="170"/>
      <c r="R3401">
        <v>0</v>
      </c>
      <c r="S3401">
        <v>8.6927599999999998</v>
      </c>
      <c r="T3401">
        <v>5.4802200000000001</v>
      </c>
      <c r="U3401" s="170">
        <v>7.4196000000000006E-5</v>
      </c>
    </row>
    <row r="3402" spans="1:21" x14ac:dyDescent="0.25">
      <c r="A3402">
        <v>0</v>
      </c>
      <c r="B3402" s="170">
        <v>8.6927599999999998</v>
      </c>
      <c r="C3402" s="170">
        <v>5.6691900000000004</v>
      </c>
      <c r="D3402" s="180">
        <v>9.6266999999999998E-12</v>
      </c>
      <c r="F3402">
        <v>0</v>
      </c>
      <c r="G3402" s="170">
        <v>8.6927599999999998</v>
      </c>
      <c r="H3402">
        <v>5.6691900000000004</v>
      </c>
      <c r="I3402" s="170">
        <v>1.6399E-7</v>
      </c>
      <c r="L3402" s="170"/>
      <c r="M3402" s="183">
        <v>0</v>
      </c>
      <c r="N3402" s="111">
        <v>8.6927599999999998</v>
      </c>
      <c r="O3402">
        <v>5.6691900000000004</v>
      </c>
      <c r="P3402" s="170">
        <v>1.8261E-10</v>
      </c>
      <c r="Q3402" s="170"/>
      <c r="R3402">
        <v>0</v>
      </c>
      <c r="S3402">
        <v>8.6927599999999998</v>
      </c>
      <c r="T3402">
        <v>5.6691900000000004</v>
      </c>
      <c r="U3402" s="170">
        <v>7.0526999999999997E-5</v>
      </c>
    </row>
    <row r="3403" spans="1:21" x14ac:dyDescent="0.25">
      <c r="A3403">
        <v>0</v>
      </c>
      <c r="B3403" s="170">
        <v>8.6927599999999998</v>
      </c>
      <c r="C3403" s="170">
        <v>5.8581700000000003</v>
      </c>
      <c r="D3403" s="180">
        <v>7.6959E-12</v>
      </c>
      <c r="F3403">
        <v>0</v>
      </c>
      <c r="G3403" s="170">
        <v>8.6927599999999998</v>
      </c>
      <c r="H3403">
        <v>5.8581700000000003</v>
      </c>
      <c r="I3403" s="170">
        <v>1.311E-7</v>
      </c>
      <c r="L3403" s="170"/>
      <c r="M3403" s="183">
        <v>0</v>
      </c>
      <c r="N3403" s="111">
        <v>8.6927599999999998</v>
      </c>
      <c r="O3403">
        <v>5.8581700000000003</v>
      </c>
      <c r="P3403" s="170">
        <v>1.7021E-10</v>
      </c>
      <c r="Q3403" s="170"/>
      <c r="R3403">
        <v>0</v>
      </c>
      <c r="S3403">
        <v>8.6927599999999998</v>
      </c>
      <c r="T3403">
        <v>5.8581700000000003</v>
      </c>
      <c r="U3403" s="170">
        <v>6.6909999999999995E-5</v>
      </c>
    </row>
    <row r="3404" spans="1:21" x14ac:dyDescent="0.25">
      <c r="A3404">
        <v>0</v>
      </c>
      <c r="B3404" s="170">
        <v>8.6927599999999998</v>
      </c>
      <c r="C3404" s="170">
        <v>6.0471399999999997</v>
      </c>
      <c r="D3404" s="180">
        <v>6.1073999999999996E-12</v>
      </c>
      <c r="F3404">
        <v>0</v>
      </c>
      <c r="G3404" s="170">
        <v>8.6927599999999998</v>
      </c>
      <c r="H3404">
        <v>6.0471399999999997</v>
      </c>
      <c r="I3404" s="170">
        <v>1.0404E-7</v>
      </c>
      <c r="L3404" s="170"/>
      <c r="M3404" s="183">
        <v>0</v>
      </c>
      <c r="N3404" s="111">
        <v>8.6927599999999998</v>
      </c>
      <c r="O3404">
        <v>6.0471399999999997</v>
      </c>
      <c r="P3404" s="170">
        <v>1.5858000000000001E-10</v>
      </c>
      <c r="Q3404" s="170"/>
      <c r="R3404">
        <v>0</v>
      </c>
      <c r="S3404">
        <v>8.6927599999999998</v>
      </c>
      <c r="T3404">
        <v>6.0471399999999997</v>
      </c>
      <c r="U3404" s="170">
        <v>6.3357999999999999E-5</v>
      </c>
    </row>
    <row r="3405" spans="1:21" x14ac:dyDescent="0.25">
      <c r="A3405">
        <v>0</v>
      </c>
      <c r="B3405" s="170">
        <v>8.6927599999999998</v>
      </c>
      <c r="C3405" s="170">
        <v>6.23611</v>
      </c>
      <c r="D3405" s="180">
        <v>4.8112999999999999E-12</v>
      </c>
      <c r="F3405">
        <v>0</v>
      </c>
      <c r="G3405" s="170">
        <v>8.6927599999999998</v>
      </c>
      <c r="H3405">
        <v>6.23611</v>
      </c>
      <c r="I3405" s="170">
        <v>8.1962000000000003E-8</v>
      </c>
      <c r="L3405" s="170"/>
      <c r="M3405" s="183">
        <v>0</v>
      </c>
      <c r="N3405" s="111">
        <v>8.6927599999999998</v>
      </c>
      <c r="O3405">
        <v>6.23611</v>
      </c>
      <c r="P3405" s="170">
        <v>1.4765E-10</v>
      </c>
      <c r="Q3405" s="170"/>
      <c r="R3405">
        <v>0</v>
      </c>
      <c r="S3405">
        <v>8.6927599999999998</v>
      </c>
      <c r="T3405">
        <v>6.23611</v>
      </c>
      <c r="U3405" s="170">
        <v>5.9877999999999998E-5</v>
      </c>
    </row>
    <row r="3406" spans="1:21" x14ac:dyDescent="0.25">
      <c r="A3406">
        <v>0</v>
      </c>
      <c r="B3406" s="170">
        <v>8.6927599999999998</v>
      </c>
      <c r="C3406" s="170">
        <v>6.42509</v>
      </c>
      <c r="D3406" s="180">
        <v>3.7626000000000001E-12</v>
      </c>
      <c r="F3406">
        <v>0</v>
      </c>
      <c r="G3406" s="170">
        <v>8.6927599999999998</v>
      </c>
      <c r="H3406">
        <v>6.42509</v>
      </c>
      <c r="I3406" s="170">
        <v>6.4095999999999994E-8</v>
      </c>
      <c r="L3406" s="170"/>
      <c r="M3406" s="183">
        <v>0</v>
      </c>
      <c r="N3406" s="111">
        <v>8.6927599999999998</v>
      </c>
      <c r="O3406">
        <v>6.42509</v>
      </c>
      <c r="P3406" s="170">
        <v>1.3740000000000001E-10</v>
      </c>
      <c r="Q3406" s="170"/>
      <c r="R3406">
        <v>0</v>
      </c>
      <c r="S3406">
        <v>8.6927599999999998</v>
      </c>
      <c r="T3406">
        <v>6.42509</v>
      </c>
      <c r="U3406" s="170">
        <v>5.6481999999999999E-5</v>
      </c>
    </row>
    <row r="3407" spans="1:21" x14ac:dyDescent="0.25">
      <c r="A3407">
        <v>0</v>
      </c>
      <c r="B3407" s="170">
        <v>8.6927599999999998</v>
      </c>
      <c r="C3407" s="170">
        <v>6.6140600000000003</v>
      </c>
      <c r="D3407" s="180">
        <v>2.9208999999999998E-12</v>
      </c>
      <c r="F3407">
        <v>0</v>
      </c>
      <c r="G3407" s="170">
        <v>8.6927599999999998</v>
      </c>
      <c r="H3407">
        <v>6.6140600000000003</v>
      </c>
      <c r="I3407" s="170">
        <v>4.9759000000000002E-8</v>
      </c>
      <c r="L3407" s="170"/>
      <c r="M3407" s="183">
        <v>0</v>
      </c>
      <c r="N3407" s="111">
        <v>8.6927599999999998</v>
      </c>
      <c r="O3407">
        <v>6.6140600000000003</v>
      </c>
      <c r="P3407" s="170">
        <v>1.2776999999999999E-10</v>
      </c>
      <c r="Q3407" s="170"/>
      <c r="R3407">
        <v>0</v>
      </c>
      <c r="S3407">
        <v>8.6927599999999998</v>
      </c>
      <c r="T3407">
        <v>6.6140600000000003</v>
      </c>
      <c r="U3407" s="170">
        <v>5.3174999999999998E-5</v>
      </c>
    </row>
    <row r="3408" spans="1:21" x14ac:dyDescent="0.25">
      <c r="A3408">
        <v>0</v>
      </c>
      <c r="B3408" s="170">
        <v>8.6927599999999998</v>
      </c>
      <c r="C3408" s="170">
        <v>6.8030299999999997</v>
      </c>
      <c r="D3408" s="180">
        <v>2.251E-12</v>
      </c>
      <c r="F3408">
        <v>0</v>
      </c>
      <c r="G3408" s="170">
        <v>8.6927599999999998</v>
      </c>
      <c r="H3408">
        <v>6.8030299999999997</v>
      </c>
      <c r="I3408" s="170">
        <v>3.8345999999999998E-8</v>
      </c>
      <c r="L3408" s="170"/>
      <c r="M3408" s="183">
        <v>0</v>
      </c>
      <c r="N3408" s="111">
        <v>8.6927599999999998</v>
      </c>
      <c r="O3408">
        <v>6.8030299999999997</v>
      </c>
      <c r="P3408" s="170">
        <v>1.1872E-10</v>
      </c>
      <c r="Q3408" s="170"/>
      <c r="R3408">
        <v>0</v>
      </c>
      <c r="S3408">
        <v>8.6927599999999998</v>
      </c>
      <c r="T3408">
        <v>6.8030299999999997</v>
      </c>
      <c r="U3408" s="170">
        <v>4.9966999999999998E-5</v>
      </c>
    </row>
    <row r="3409" spans="1:21" x14ac:dyDescent="0.25">
      <c r="A3409">
        <v>0</v>
      </c>
      <c r="B3409" s="170">
        <v>8.6927599999999998</v>
      </c>
      <c r="C3409" s="170">
        <v>6.9920099999999996</v>
      </c>
      <c r="D3409" s="180">
        <v>1.7219999999999999E-12</v>
      </c>
      <c r="F3409">
        <v>0</v>
      </c>
      <c r="G3409" s="170">
        <v>8.6927599999999998</v>
      </c>
      <c r="H3409">
        <v>6.9920099999999996</v>
      </c>
      <c r="I3409" s="170">
        <v>2.9334E-8</v>
      </c>
      <c r="L3409" s="170"/>
      <c r="M3409" s="183">
        <v>0</v>
      </c>
      <c r="N3409" s="111">
        <v>8.6927599999999998</v>
      </c>
      <c r="O3409">
        <v>6.9920099999999996</v>
      </c>
      <c r="P3409" s="170">
        <v>1.1023E-10</v>
      </c>
      <c r="Q3409" s="170"/>
      <c r="R3409">
        <v>0</v>
      </c>
      <c r="S3409">
        <v>8.6927599999999998</v>
      </c>
      <c r="T3409">
        <v>6.9920099999999996</v>
      </c>
      <c r="U3409" s="170">
        <v>4.6862E-5</v>
      </c>
    </row>
    <row r="3410" spans="1:21" x14ac:dyDescent="0.25">
      <c r="A3410">
        <v>0</v>
      </c>
      <c r="B3410" s="170">
        <v>8.6927599999999998</v>
      </c>
      <c r="C3410" s="170">
        <v>7.1809799999999999</v>
      </c>
      <c r="D3410" s="180">
        <v>1.3077E-12</v>
      </c>
      <c r="F3410">
        <v>0</v>
      </c>
      <c r="G3410" s="170">
        <v>8.6927599999999998</v>
      </c>
      <c r="H3410">
        <v>7.1809799999999999</v>
      </c>
      <c r="I3410" s="170">
        <v>2.2277000000000002E-8</v>
      </c>
      <c r="L3410" s="170"/>
      <c r="M3410" s="183">
        <v>0</v>
      </c>
      <c r="N3410" s="111">
        <v>8.6927599999999998</v>
      </c>
      <c r="O3410">
        <v>7.1809799999999999</v>
      </c>
      <c r="P3410" s="170">
        <v>1.0225E-10</v>
      </c>
      <c r="Q3410" s="170"/>
      <c r="R3410">
        <v>0</v>
      </c>
      <c r="S3410">
        <v>8.6927599999999998</v>
      </c>
      <c r="T3410">
        <v>7.1809799999999999</v>
      </c>
      <c r="U3410" s="170">
        <v>4.3866000000000003E-5</v>
      </c>
    </row>
    <row r="3411" spans="1:21" x14ac:dyDescent="0.25">
      <c r="A3411">
        <v>0</v>
      </c>
      <c r="B3411" s="170">
        <v>8.6927599999999998</v>
      </c>
      <c r="C3411" s="170">
        <v>7.3699500000000002</v>
      </c>
      <c r="D3411" s="180">
        <v>9.8578999999999998E-13</v>
      </c>
      <c r="F3411">
        <v>0</v>
      </c>
      <c r="G3411" s="170">
        <v>8.6927599999999998</v>
      </c>
      <c r="H3411">
        <v>7.3699500000000002</v>
      </c>
      <c r="I3411" s="170">
        <v>1.6793E-8</v>
      </c>
      <c r="L3411" s="170"/>
      <c r="M3411" s="183">
        <v>0</v>
      </c>
      <c r="N3411" s="111">
        <v>8.6927599999999998</v>
      </c>
      <c r="O3411">
        <v>7.3699500000000002</v>
      </c>
      <c r="P3411" s="170">
        <v>9.4751000000000005E-11</v>
      </c>
      <c r="Q3411" s="170"/>
      <c r="R3411">
        <v>0</v>
      </c>
      <c r="S3411">
        <v>8.6927599999999998</v>
      </c>
      <c r="T3411">
        <v>7.3699500000000002</v>
      </c>
      <c r="U3411" s="170">
        <v>4.0982999999999997E-5</v>
      </c>
    </row>
    <row r="3412" spans="1:21" x14ac:dyDescent="0.25">
      <c r="A3412">
        <v>0</v>
      </c>
      <c r="B3412" s="170">
        <v>8.6927599999999998</v>
      </c>
      <c r="C3412" s="170">
        <v>7.5589199999999996</v>
      </c>
      <c r="D3412" s="180">
        <v>7.3770999999999999E-13</v>
      </c>
      <c r="F3412">
        <v>0</v>
      </c>
      <c r="G3412" s="170">
        <v>8.6927599999999998</v>
      </c>
      <c r="H3412">
        <v>7.5589199999999996</v>
      </c>
      <c r="I3412" s="170">
        <v>1.2566999999999999E-8</v>
      </c>
      <c r="L3412" s="170"/>
      <c r="M3412" s="183">
        <v>0</v>
      </c>
      <c r="N3412" s="111">
        <v>8.6927599999999998</v>
      </c>
      <c r="O3412">
        <v>7.5589199999999996</v>
      </c>
      <c r="P3412" s="170">
        <v>8.7713999999999996E-11</v>
      </c>
      <c r="Q3412" s="170"/>
      <c r="R3412">
        <v>0</v>
      </c>
      <c r="S3412">
        <v>8.6927599999999998</v>
      </c>
      <c r="T3412">
        <v>7.5589199999999996</v>
      </c>
      <c r="U3412" s="170">
        <v>3.8216999999999997E-5</v>
      </c>
    </row>
    <row r="3413" spans="1:21" x14ac:dyDescent="0.25">
      <c r="A3413">
        <v>0</v>
      </c>
      <c r="B3413" s="170">
        <v>8.6927599999999998</v>
      </c>
      <c r="C3413" s="170">
        <v>7.7478999999999996</v>
      </c>
      <c r="D3413" s="180">
        <v>5.4802000000000002E-13</v>
      </c>
      <c r="F3413">
        <v>0</v>
      </c>
      <c r="G3413" s="170">
        <v>8.6927599999999998</v>
      </c>
      <c r="H3413">
        <v>7.7478999999999996</v>
      </c>
      <c r="I3413" s="170">
        <v>9.3355999999999999E-9</v>
      </c>
      <c r="L3413" s="170"/>
      <c r="M3413" s="183">
        <v>0</v>
      </c>
      <c r="N3413" s="111">
        <v>8.6927599999999998</v>
      </c>
      <c r="O3413">
        <v>7.7478999999999996</v>
      </c>
      <c r="P3413" s="170">
        <v>8.1108999999999996E-11</v>
      </c>
      <c r="Q3413" s="170"/>
      <c r="R3413">
        <v>0</v>
      </c>
      <c r="S3413">
        <v>8.6927599999999998</v>
      </c>
      <c r="T3413">
        <v>7.7478999999999996</v>
      </c>
      <c r="U3413" s="170">
        <v>3.557E-5</v>
      </c>
    </row>
    <row r="3414" spans="1:21" x14ac:dyDescent="0.25">
      <c r="A3414">
        <v>0</v>
      </c>
      <c r="B3414" s="170">
        <v>8.6927599999999998</v>
      </c>
      <c r="C3414" s="170">
        <v>7.9368699999999999</v>
      </c>
      <c r="D3414" s="180">
        <v>4.0413000000000002E-13</v>
      </c>
      <c r="F3414">
        <v>0</v>
      </c>
      <c r="G3414" s="170">
        <v>8.6927599999999998</v>
      </c>
      <c r="H3414">
        <v>7.9368699999999999</v>
      </c>
      <c r="I3414" s="170">
        <v>6.8843999999999999E-9</v>
      </c>
      <c r="L3414" s="170"/>
      <c r="M3414" s="183">
        <v>0</v>
      </c>
      <c r="N3414" s="111">
        <v>8.6927599999999998</v>
      </c>
      <c r="O3414">
        <v>7.9368699999999999</v>
      </c>
      <c r="P3414" s="170">
        <v>7.4911999999999994E-11</v>
      </c>
      <c r="Q3414" s="170"/>
      <c r="R3414">
        <v>0</v>
      </c>
      <c r="S3414">
        <v>8.6927599999999998</v>
      </c>
      <c r="T3414">
        <v>7.9368699999999999</v>
      </c>
      <c r="U3414" s="170">
        <v>3.3043000000000002E-5</v>
      </c>
    </row>
    <row r="3415" spans="1:21" x14ac:dyDescent="0.25">
      <c r="A3415">
        <v>0</v>
      </c>
      <c r="B3415" s="170">
        <v>8.6927599999999998</v>
      </c>
      <c r="C3415" s="170">
        <v>8.1258400000000002</v>
      </c>
      <c r="D3415" s="180">
        <v>2.9583999999999998E-13</v>
      </c>
      <c r="F3415">
        <v>0</v>
      </c>
      <c r="G3415" s="170">
        <v>8.6927599999999998</v>
      </c>
      <c r="H3415">
        <v>8.1258400000000002</v>
      </c>
      <c r="I3415" s="170">
        <v>5.0397000000000003E-9</v>
      </c>
      <c r="L3415" s="170"/>
      <c r="M3415" s="183">
        <v>0</v>
      </c>
      <c r="N3415" s="111">
        <v>8.6927599999999998</v>
      </c>
      <c r="O3415">
        <v>8.1258400000000002</v>
      </c>
      <c r="P3415" s="170">
        <v>6.9103999999999995E-11</v>
      </c>
      <c r="Q3415" s="170"/>
      <c r="R3415">
        <v>0</v>
      </c>
      <c r="S3415">
        <v>8.6927599999999998</v>
      </c>
      <c r="T3415">
        <v>8.1258400000000002</v>
      </c>
      <c r="U3415" s="170">
        <v>3.0638E-5</v>
      </c>
    </row>
    <row r="3416" spans="1:21" x14ac:dyDescent="0.25">
      <c r="A3416">
        <v>0</v>
      </c>
      <c r="B3416" s="170">
        <v>8.6927599999999998</v>
      </c>
      <c r="C3416" s="170">
        <v>8.3148199999999992</v>
      </c>
      <c r="D3416" s="180">
        <v>2.1498000000000001E-13</v>
      </c>
      <c r="F3416">
        <v>0</v>
      </c>
      <c r="G3416" s="170">
        <v>8.6927599999999998</v>
      </c>
      <c r="H3416">
        <v>8.3148199999999992</v>
      </c>
      <c r="I3416" s="170">
        <v>3.6623000000000001E-9</v>
      </c>
      <c r="L3416" s="170"/>
      <c r="M3416" s="183">
        <v>0</v>
      </c>
      <c r="N3416" s="111">
        <v>8.6927599999999998</v>
      </c>
      <c r="O3416">
        <v>8.3148199999999992</v>
      </c>
      <c r="P3416" s="170">
        <v>6.3661999999999994E-11</v>
      </c>
      <c r="Q3416" s="170"/>
      <c r="R3416">
        <v>0</v>
      </c>
      <c r="S3416">
        <v>8.6927599999999998</v>
      </c>
      <c r="T3416">
        <v>8.3148199999999992</v>
      </c>
      <c r="U3416" s="170">
        <v>2.8354999999999999E-5</v>
      </c>
    </row>
    <row r="3417" spans="1:21" x14ac:dyDescent="0.25">
      <c r="A3417">
        <v>0</v>
      </c>
      <c r="B3417" s="170">
        <v>8.6927599999999998</v>
      </c>
      <c r="C3417" s="170">
        <v>8.5037900000000004</v>
      </c>
      <c r="D3417" s="180">
        <v>1.5508000000000001E-13</v>
      </c>
      <c r="F3417">
        <v>0</v>
      </c>
      <c r="G3417" s="170">
        <v>8.6927599999999998</v>
      </c>
      <c r="H3417">
        <v>8.5037900000000004</v>
      </c>
      <c r="I3417" s="170">
        <v>2.6419000000000002E-9</v>
      </c>
      <c r="L3417" s="170"/>
      <c r="M3417" s="183">
        <v>0</v>
      </c>
      <c r="N3417" s="111">
        <v>8.6927599999999998</v>
      </c>
      <c r="O3417">
        <v>8.5037900000000004</v>
      </c>
      <c r="P3417" s="170">
        <v>5.8569999999999998E-11</v>
      </c>
      <c r="Q3417" s="170"/>
      <c r="R3417">
        <v>0</v>
      </c>
      <c r="S3417">
        <v>8.6927599999999998</v>
      </c>
      <c r="T3417">
        <v>8.5037900000000004</v>
      </c>
      <c r="U3417" s="170">
        <v>2.6191999999999999E-5</v>
      </c>
    </row>
    <row r="3418" spans="1:21" x14ac:dyDescent="0.25">
      <c r="A3418">
        <v>0</v>
      </c>
      <c r="B3418" s="170">
        <v>8.6927599999999998</v>
      </c>
      <c r="C3418" s="170">
        <v>8.6927599999999998</v>
      </c>
      <c r="D3418" s="180">
        <v>1.1105E-13</v>
      </c>
      <c r="F3418">
        <v>0</v>
      </c>
      <c r="G3418" s="170">
        <v>8.6927599999999998</v>
      </c>
      <c r="H3418">
        <v>8.6927599999999998</v>
      </c>
      <c r="I3418" s="170">
        <v>1.8918E-9</v>
      </c>
      <c r="L3418" s="170"/>
      <c r="M3418" s="183">
        <v>0</v>
      </c>
      <c r="N3418" s="111">
        <v>8.6927599999999998</v>
      </c>
      <c r="O3418">
        <v>8.6927599999999998</v>
      </c>
      <c r="P3418" s="170">
        <v>5.381E-11</v>
      </c>
      <c r="Q3418" s="170"/>
      <c r="R3418">
        <v>0</v>
      </c>
      <c r="S3418">
        <v>8.6927599999999998</v>
      </c>
      <c r="T3418">
        <v>8.6927599999999998</v>
      </c>
      <c r="U3418" s="170">
        <v>2.4148999999999999E-5</v>
      </c>
    </row>
    <row r="3419" spans="1:21" x14ac:dyDescent="0.25">
      <c r="A3419">
        <v>0</v>
      </c>
      <c r="B3419" s="170">
        <v>8.6927599999999998</v>
      </c>
      <c r="C3419" s="170">
        <v>8.8817400000000006</v>
      </c>
      <c r="D3419" s="180">
        <v>7.8944000000000002E-14</v>
      </c>
      <c r="F3419">
        <v>0</v>
      </c>
      <c r="G3419" s="170">
        <v>8.6927599999999998</v>
      </c>
      <c r="H3419">
        <v>8.8817400000000006</v>
      </c>
      <c r="I3419" s="170">
        <v>1.3447999999999999E-9</v>
      </c>
      <c r="L3419" s="170"/>
      <c r="M3419" s="183">
        <v>0</v>
      </c>
      <c r="N3419" s="111">
        <v>8.6927599999999998</v>
      </c>
      <c r="O3419">
        <v>8.8817400000000006</v>
      </c>
      <c r="P3419" s="170">
        <v>4.9365000000000002E-11</v>
      </c>
      <c r="Q3419" s="170"/>
      <c r="R3419">
        <v>0</v>
      </c>
      <c r="S3419">
        <v>8.6927599999999998</v>
      </c>
      <c r="T3419">
        <v>8.8817400000000006</v>
      </c>
      <c r="U3419" s="170">
        <v>2.2223999999999999E-5</v>
      </c>
    </row>
    <row r="3420" spans="1:21" x14ac:dyDescent="0.25">
      <c r="A3420">
        <v>0</v>
      </c>
      <c r="B3420" s="170">
        <v>8.6927599999999998</v>
      </c>
      <c r="C3420" s="170">
        <v>9.0707100000000001</v>
      </c>
      <c r="D3420" s="180">
        <v>5.5707999999999997E-14</v>
      </c>
      <c r="F3420">
        <v>0</v>
      </c>
      <c r="G3420" s="170">
        <v>8.6927599999999998</v>
      </c>
      <c r="H3420">
        <v>9.0707100000000001</v>
      </c>
      <c r="I3420" s="170">
        <v>9.4899999999999993E-10</v>
      </c>
      <c r="L3420" s="170"/>
      <c r="M3420" s="183">
        <v>0</v>
      </c>
      <c r="N3420" s="111">
        <v>8.6927599999999998</v>
      </c>
      <c r="O3420">
        <v>9.0707100000000001</v>
      </c>
      <c r="P3420" s="170">
        <v>4.522E-11</v>
      </c>
      <c r="Q3420" s="170"/>
      <c r="R3420">
        <v>0</v>
      </c>
      <c r="S3420">
        <v>8.6927599999999998</v>
      </c>
      <c r="T3420">
        <v>9.0707100000000001</v>
      </c>
      <c r="U3420" s="170">
        <v>2.0415E-5</v>
      </c>
    </row>
    <row r="3421" spans="1:21" x14ac:dyDescent="0.25">
      <c r="A3421">
        <v>0</v>
      </c>
      <c r="B3421" s="170">
        <v>8.6927599999999998</v>
      </c>
      <c r="C3421" s="170">
        <v>9.2596799999999995</v>
      </c>
      <c r="D3421" s="180">
        <v>3.9024E-14</v>
      </c>
      <c r="F3421">
        <v>0</v>
      </c>
      <c r="G3421" s="170">
        <v>8.6927599999999998</v>
      </c>
      <c r="H3421">
        <v>9.2596799999999995</v>
      </c>
      <c r="I3421" s="170">
        <v>6.6477999999999995E-10</v>
      </c>
      <c r="L3421" s="170"/>
      <c r="M3421" s="183">
        <v>0</v>
      </c>
      <c r="N3421" s="111">
        <v>8.6927599999999998</v>
      </c>
      <c r="O3421">
        <v>9.2596799999999995</v>
      </c>
      <c r="P3421" s="170">
        <v>4.136E-11</v>
      </c>
      <c r="Q3421" s="170"/>
      <c r="R3421">
        <v>0</v>
      </c>
      <c r="S3421">
        <v>8.6927599999999998</v>
      </c>
      <c r="T3421">
        <v>9.2596799999999995</v>
      </c>
      <c r="U3421" s="170">
        <v>1.8717999999999999E-5</v>
      </c>
    </row>
    <row r="3422" spans="1:21" x14ac:dyDescent="0.25">
      <c r="A3422">
        <v>0</v>
      </c>
      <c r="B3422" s="170">
        <v>8.8817400000000006</v>
      </c>
      <c r="C3422" s="170">
        <v>-1.8897299999999999</v>
      </c>
      <c r="D3422" s="180">
        <v>1.2896000000000001E-10</v>
      </c>
      <c r="F3422">
        <v>0</v>
      </c>
      <c r="G3422" s="170">
        <v>8.8817400000000006</v>
      </c>
      <c r="H3422">
        <v>-1.8897299999999999</v>
      </c>
      <c r="I3422" s="170">
        <v>2.1956000000000002E-6</v>
      </c>
      <c r="L3422" s="170"/>
      <c r="M3422" s="183">
        <v>0</v>
      </c>
      <c r="N3422" s="111">
        <v>8.8817400000000006</v>
      </c>
      <c r="O3422">
        <v>-1.8897299999999999</v>
      </c>
      <c r="P3422" s="170">
        <v>5.0768000000000005E-10</v>
      </c>
      <c r="Q3422" s="170"/>
      <c r="R3422">
        <v>0</v>
      </c>
      <c r="S3422">
        <v>8.8817400000000006</v>
      </c>
      <c r="T3422">
        <v>-1.8897299999999999</v>
      </c>
      <c r="U3422" s="170">
        <v>1.2715E-4</v>
      </c>
    </row>
    <row r="3423" spans="1:21" x14ac:dyDescent="0.25">
      <c r="A3423">
        <v>0</v>
      </c>
      <c r="B3423" s="170">
        <v>8.8817400000000006</v>
      </c>
      <c r="C3423" s="170">
        <v>-1.70075</v>
      </c>
      <c r="D3423" s="180">
        <v>1.3828000000000001E-10</v>
      </c>
      <c r="F3423">
        <v>0</v>
      </c>
      <c r="G3423" s="170">
        <v>8.8817400000000006</v>
      </c>
      <c r="H3423">
        <v>-1.70075</v>
      </c>
      <c r="I3423" s="170">
        <v>2.3541999999999998E-6</v>
      </c>
      <c r="L3423" s="170"/>
      <c r="M3423" s="183">
        <v>0</v>
      </c>
      <c r="N3423" s="111">
        <v>8.8817400000000006</v>
      </c>
      <c r="O3423">
        <v>-1.70075</v>
      </c>
      <c r="P3423" s="170">
        <v>5.2583000000000003E-10</v>
      </c>
      <c r="Q3423" s="170"/>
      <c r="R3423">
        <v>0</v>
      </c>
      <c r="S3423">
        <v>8.8817400000000006</v>
      </c>
      <c r="T3423">
        <v>-1.70075</v>
      </c>
      <c r="U3423" s="170">
        <v>1.2908E-4</v>
      </c>
    </row>
    <row r="3424" spans="1:21" x14ac:dyDescent="0.25">
      <c r="A3424">
        <v>0</v>
      </c>
      <c r="B3424" s="170">
        <v>8.8817400000000006</v>
      </c>
      <c r="C3424" s="170">
        <v>-1.5117799999999999</v>
      </c>
      <c r="D3424" s="180">
        <v>1.4719000000000001E-10</v>
      </c>
      <c r="F3424">
        <v>0</v>
      </c>
      <c r="G3424" s="170">
        <v>8.8817400000000006</v>
      </c>
      <c r="H3424">
        <v>-1.5117799999999999</v>
      </c>
      <c r="I3424" s="170">
        <v>2.5057E-6</v>
      </c>
      <c r="L3424" s="170"/>
      <c r="M3424" s="183">
        <v>0</v>
      </c>
      <c r="N3424" s="111">
        <v>8.8817400000000006</v>
      </c>
      <c r="O3424">
        <v>-1.5117799999999999</v>
      </c>
      <c r="P3424" s="170">
        <v>5.4286000000000003E-10</v>
      </c>
      <c r="Q3424" s="170"/>
      <c r="R3424">
        <v>0</v>
      </c>
      <c r="S3424">
        <v>8.8817400000000006</v>
      </c>
      <c r="T3424">
        <v>-1.5117799999999999</v>
      </c>
      <c r="U3424" s="170">
        <v>1.3082999999999999E-4</v>
      </c>
    </row>
    <row r="3425" spans="1:21" x14ac:dyDescent="0.25">
      <c r="A3425">
        <v>0</v>
      </c>
      <c r="B3425" s="170">
        <v>8.8817400000000006</v>
      </c>
      <c r="C3425" s="170">
        <v>-1.32281</v>
      </c>
      <c r="D3425" s="180">
        <v>1.5553E-10</v>
      </c>
      <c r="F3425">
        <v>0</v>
      </c>
      <c r="G3425" s="170">
        <v>8.8817400000000006</v>
      </c>
      <c r="H3425">
        <v>-1.32281</v>
      </c>
      <c r="I3425" s="170">
        <v>2.6475000000000001E-6</v>
      </c>
      <c r="L3425" s="170"/>
      <c r="M3425" s="183">
        <v>0</v>
      </c>
      <c r="N3425" s="111">
        <v>8.8817400000000006</v>
      </c>
      <c r="O3425">
        <v>-1.32281</v>
      </c>
      <c r="P3425" s="170">
        <v>5.5854000000000002E-10</v>
      </c>
      <c r="Q3425" s="170"/>
      <c r="R3425">
        <v>0</v>
      </c>
      <c r="S3425">
        <v>8.8817400000000006</v>
      </c>
      <c r="T3425">
        <v>-1.32281</v>
      </c>
      <c r="U3425" s="170">
        <v>1.3238E-4</v>
      </c>
    </row>
    <row r="3426" spans="1:21" x14ac:dyDescent="0.25">
      <c r="A3426">
        <v>0</v>
      </c>
      <c r="B3426" s="170">
        <v>8.8817400000000006</v>
      </c>
      <c r="C3426" s="170">
        <v>-1.1338299999999999</v>
      </c>
      <c r="D3426" s="180">
        <v>1.6313000000000001E-10</v>
      </c>
      <c r="F3426">
        <v>0</v>
      </c>
      <c r="G3426" s="170">
        <v>8.8817400000000006</v>
      </c>
      <c r="H3426">
        <v>-1.1338299999999999</v>
      </c>
      <c r="I3426" s="170">
        <v>2.7769E-6</v>
      </c>
      <c r="L3426" s="170"/>
      <c r="M3426" s="183">
        <v>0</v>
      </c>
      <c r="N3426" s="111">
        <v>8.8817400000000006</v>
      </c>
      <c r="O3426">
        <v>-1.1338299999999999</v>
      </c>
      <c r="P3426" s="170">
        <v>5.7264999999999998E-10</v>
      </c>
      <c r="Q3426" s="170"/>
      <c r="R3426">
        <v>0</v>
      </c>
      <c r="S3426">
        <v>8.8817400000000006</v>
      </c>
      <c r="T3426">
        <v>-1.1338299999999999</v>
      </c>
      <c r="U3426" s="170">
        <v>1.3374E-4</v>
      </c>
    </row>
    <row r="3427" spans="1:21" x14ac:dyDescent="0.25">
      <c r="A3427">
        <v>0</v>
      </c>
      <c r="B3427" s="170">
        <v>8.8817400000000006</v>
      </c>
      <c r="C3427" s="170">
        <v>-0.94486000000000003</v>
      </c>
      <c r="D3427" s="180">
        <v>1.6986E-10</v>
      </c>
      <c r="F3427">
        <v>0</v>
      </c>
      <c r="G3427" s="170">
        <v>8.8817400000000006</v>
      </c>
      <c r="H3427">
        <v>-0.94486000000000003</v>
      </c>
      <c r="I3427" s="170">
        <v>2.8913000000000002E-6</v>
      </c>
      <c r="L3427" s="170"/>
      <c r="M3427" s="183">
        <v>0</v>
      </c>
      <c r="N3427" s="111">
        <v>8.8817400000000006</v>
      </c>
      <c r="O3427">
        <v>-0.94486000000000003</v>
      </c>
      <c r="P3427" s="170">
        <v>5.8497999999999998E-10</v>
      </c>
      <c r="Q3427" s="170"/>
      <c r="R3427">
        <v>0</v>
      </c>
      <c r="S3427">
        <v>8.8817400000000006</v>
      </c>
      <c r="T3427">
        <v>-0.94486000000000003</v>
      </c>
      <c r="U3427" s="170">
        <v>1.349E-4</v>
      </c>
    </row>
    <row r="3428" spans="1:21" x14ac:dyDescent="0.25">
      <c r="A3428">
        <v>0</v>
      </c>
      <c r="B3428" s="170">
        <v>8.8817400000000006</v>
      </c>
      <c r="C3428" s="170">
        <v>-0.75588999999999995</v>
      </c>
      <c r="D3428" s="180">
        <v>1.7556999999999999E-10</v>
      </c>
      <c r="F3428">
        <v>0</v>
      </c>
      <c r="G3428" s="170">
        <v>8.8817400000000006</v>
      </c>
      <c r="H3428">
        <v>-0.75588999999999995</v>
      </c>
      <c r="I3428" s="170">
        <v>2.9882999999999998E-6</v>
      </c>
      <c r="L3428" s="170"/>
      <c r="M3428" s="183">
        <v>0</v>
      </c>
      <c r="N3428" s="111">
        <v>8.8817400000000006</v>
      </c>
      <c r="O3428">
        <v>-0.75588999999999995</v>
      </c>
      <c r="P3428" s="170">
        <v>5.9534000000000003E-10</v>
      </c>
      <c r="Q3428" s="170"/>
      <c r="R3428">
        <v>0</v>
      </c>
      <c r="S3428">
        <v>8.8817400000000006</v>
      </c>
      <c r="T3428">
        <v>-0.75588999999999995</v>
      </c>
      <c r="U3428" s="170">
        <v>1.3585E-4</v>
      </c>
    </row>
    <row r="3429" spans="1:21" x14ac:dyDescent="0.25">
      <c r="A3429">
        <v>0</v>
      </c>
      <c r="B3429" s="170">
        <v>8.8817400000000006</v>
      </c>
      <c r="C3429" s="170">
        <v>-0.56691999999999998</v>
      </c>
      <c r="D3429" s="180">
        <v>1.8014999999999999E-10</v>
      </c>
      <c r="F3429">
        <v>0</v>
      </c>
      <c r="G3429" s="170">
        <v>8.8817400000000006</v>
      </c>
      <c r="H3429">
        <v>-0.56691999999999998</v>
      </c>
      <c r="I3429" s="170">
        <v>3.0661000000000002E-6</v>
      </c>
      <c r="L3429" s="170"/>
      <c r="M3429" s="183">
        <v>0</v>
      </c>
      <c r="N3429" s="111">
        <v>8.8817400000000006</v>
      </c>
      <c r="O3429">
        <v>-0.56691999999999998</v>
      </c>
      <c r="P3429" s="170">
        <v>6.0358E-10</v>
      </c>
      <c r="Q3429" s="170"/>
      <c r="R3429">
        <v>0</v>
      </c>
      <c r="S3429">
        <v>8.8817400000000006</v>
      </c>
      <c r="T3429">
        <v>-0.56691999999999998</v>
      </c>
      <c r="U3429" s="170">
        <v>1.3660000000000001E-4</v>
      </c>
    </row>
    <row r="3430" spans="1:21" x14ac:dyDescent="0.25">
      <c r="A3430">
        <v>0</v>
      </c>
      <c r="B3430" s="170">
        <v>8.8817400000000006</v>
      </c>
      <c r="C3430" s="170">
        <v>-0.37794</v>
      </c>
      <c r="D3430" s="180">
        <v>1.8349E-10</v>
      </c>
      <c r="F3430">
        <v>0</v>
      </c>
      <c r="G3430" s="170">
        <v>8.8817400000000006</v>
      </c>
      <c r="H3430">
        <v>-0.37794</v>
      </c>
      <c r="I3430" s="170">
        <v>3.1229000000000002E-6</v>
      </c>
      <c r="L3430" s="170"/>
      <c r="M3430" s="183">
        <v>0</v>
      </c>
      <c r="N3430" s="111">
        <v>8.8817400000000006</v>
      </c>
      <c r="O3430">
        <v>-0.37794</v>
      </c>
      <c r="P3430" s="170">
        <v>6.0956000000000001E-10</v>
      </c>
      <c r="Q3430" s="170"/>
      <c r="R3430">
        <v>0</v>
      </c>
      <c r="S3430">
        <v>8.8817400000000006</v>
      </c>
      <c r="T3430">
        <v>-0.37794</v>
      </c>
      <c r="U3430" s="170">
        <v>1.3713000000000001E-4</v>
      </c>
    </row>
    <row r="3431" spans="1:21" x14ac:dyDescent="0.25">
      <c r="A3431">
        <v>0</v>
      </c>
      <c r="B3431" s="170">
        <v>8.8817400000000006</v>
      </c>
      <c r="C3431" s="170">
        <v>-0.18897</v>
      </c>
      <c r="D3431" s="180">
        <v>1.8552E-10</v>
      </c>
      <c r="F3431">
        <v>0</v>
      </c>
      <c r="G3431" s="170">
        <v>8.8817400000000006</v>
      </c>
      <c r="H3431">
        <v>-0.18897</v>
      </c>
      <c r="I3431" s="170">
        <v>3.1574999999999998E-6</v>
      </c>
      <c r="L3431" s="170"/>
      <c r="M3431" s="183">
        <v>0</v>
      </c>
      <c r="N3431" s="111">
        <v>8.8817400000000006</v>
      </c>
      <c r="O3431">
        <v>-0.18897</v>
      </c>
      <c r="P3431" s="170">
        <v>6.1319000000000003E-10</v>
      </c>
      <c r="Q3431" s="170"/>
      <c r="R3431">
        <v>0</v>
      </c>
      <c r="S3431">
        <v>8.8817400000000006</v>
      </c>
      <c r="T3431">
        <v>-0.18897</v>
      </c>
      <c r="U3431" s="170">
        <v>1.3745000000000001E-4</v>
      </c>
    </row>
    <row r="3432" spans="1:21" x14ac:dyDescent="0.25">
      <c r="A3432">
        <v>0</v>
      </c>
      <c r="B3432" s="170">
        <v>8.8817400000000006</v>
      </c>
      <c r="C3432" s="170">
        <v>0</v>
      </c>
      <c r="D3432" s="180">
        <v>1.8621E-10</v>
      </c>
      <c r="F3432">
        <v>0</v>
      </c>
      <c r="G3432" s="170">
        <v>8.8817400000000006</v>
      </c>
      <c r="H3432">
        <v>0</v>
      </c>
      <c r="I3432" s="170">
        <v>3.1690999999999999E-6</v>
      </c>
      <c r="L3432" s="170"/>
      <c r="M3432" s="183">
        <v>0</v>
      </c>
      <c r="N3432" s="111">
        <v>8.8817400000000006</v>
      </c>
      <c r="O3432">
        <v>0</v>
      </c>
      <c r="P3432" s="170">
        <v>6.1439999999999997E-10</v>
      </c>
      <c r="Q3432" s="170"/>
      <c r="R3432">
        <v>0</v>
      </c>
      <c r="S3432">
        <v>8.8817400000000006</v>
      </c>
      <c r="T3432">
        <v>0</v>
      </c>
      <c r="U3432" s="170">
        <v>1.3756E-4</v>
      </c>
    </row>
    <row r="3433" spans="1:21" x14ac:dyDescent="0.25">
      <c r="A3433">
        <v>0</v>
      </c>
      <c r="B3433" s="170">
        <v>8.8817400000000006</v>
      </c>
      <c r="C3433" s="170">
        <v>0.18898000000000001</v>
      </c>
      <c r="D3433" s="180">
        <v>1.8552E-10</v>
      </c>
      <c r="F3433">
        <v>0</v>
      </c>
      <c r="G3433" s="170">
        <v>8.8817400000000006</v>
      </c>
      <c r="H3433">
        <v>0.18898000000000001</v>
      </c>
      <c r="I3433" s="170">
        <v>3.1574999999999998E-6</v>
      </c>
      <c r="L3433" s="170"/>
      <c r="M3433" s="183">
        <v>0</v>
      </c>
      <c r="N3433" s="111">
        <v>8.8817400000000006</v>
      </c>
      <c r="O3433">
        <v>0.18898000000000001</v>
      </c>
      <c r="P3433" s="170">
        <v>6.1319000000000003E-10</v>
      </c>
      <c r="Q3433" s="170"/>
      <c r="R3433">
        <v>0</v>
      </c>
      <c r="S3433">
        <v>8.8817400000000006</v>
      </c>
      <c r="T3433">
        <v>0.18898000000000001</v>
      </c>
      <c r="U3433" s="170">
        <v>1.3745000000000001E-4</v>
      </c>
    </row>
    <row r="3434" spans="1:21" x14ac:dyDescent="0.25">
      <c r="A3434">
        <v>0</v>
      </c>
      <c r="B3434" s="170">
        <v>8.8817400000000006</v>
      </c>
      <c r="C3434" s="170">
        <v>0.37795000000000001</v>
      </c>
      <c r="D3434" s="180">
        <v>1.8349E-10</v>
      </c>
      <c r="F3434">
        <v>0</v>
      </c>
      <c r="G3434" s="170">
        <v>8.8817400000000006</v>
      </c>
      <c r="H3434">
        <v>0.37795000000000001</v>
      </c>
      <c r="I3434" s="170">
        <v>3.1229000000000002E-6</v>
      </c>
      <c r="L3434" s="170"/>
      <c r="M3434" s="183">
        <v>0</v>
      </c>
      <c r="N3434" s="111">
        <v>8.8817400000000006</v>
      </c>
      <c r="O3434">
        <v>0.37795000000000001</v>
      </c>
      <c r="P3434" s="170">
        <v>6.0956000000000001E-10</v>
      </c>
      <c r="Q3434" s="170"/>
      <c r="R3434">
        <v>0</v>
      </c>
      <c r="S3434">
        <v>8.8817400000000006</v>
      </c>
      <c r="T3434">
        <v>0.37795000000000001</v>
      </c>
      <c r="U3434" s="170">
        <v>1.3713000000000001E-4</v>
      </c>
    </row>
    <row r="3435" spans="1:21" x14ac:dyDescent="0.25">
      <c r="A3435">
        <v>0</v>
      </c>
      <c r="B3435" s="170">
        <v>8.8817400000000006</v>
      </c>
      <c r="C3435" s="170">
        <v>0.56691999999999998</v>
      </c>
      <c r="D3435" s="180">
        <v>1.8014999999999999E-10</v>
      </c>
      <c r="F3435">
        <v>0</v>
      </c>
      <c r="G3435" s="170">
        <v>8.8817400000000006</v>
      </c>
      <c r="H3435">
        <v>0.56691999999999998</v>
      </c>
      <c r="I3435" s="170">
        <v>3.0661000000000002E-6</v>
      </c>
      <c r="L3435" s="170"/>
      <c r="M3435" s="183">
        <v>0</v>
      </c>
      <c r="N3435" s="111">
        <v>8.8817400000000006</v>
      </c>
      <c r="O3435">
        <v>0.56691999999999998</v>
      </c>
      <c r="P3435" s="170">
        <v>6.0358E-10</v>
      </c>
      <c r="Q3435" s="170"/>
      <c r="R3435">
        <v>0</v>
      </c>
      <c r="S3435">
        <v>8.8817400000000006</v>
      </c>
      <c r="T3435">
        <v>0.56691999999999998</v>
      </c>
      <c r="U3435" s="170">
        <v>1.3660000000000001E-4</v>
      </c>
    </row>
    <row r="3436" spans="1:21" x14ac:dyDescent="0.25">
      <c r="A3436">
        <v>0</v>
      </c>
      <c r="B3436" s="170">
        <v>8.8817400000000006</v>
      </c>
      <c r="C3436" s="170">
        <v>0.75590000000000002</v>
      </c>
      <c r="D3436" s="180">
        <v>1.7556999999999999E-10</v>
      </c>
      <c r="F3436">
        <v>0</v>
      </c>
      <c r="G3436" s="170">
        <v>8.8817400000000006</v>
      </c>
      <c r="H3436">
        <v>0.75590000000000002</v>
      </c>
      <c r="I3436" s="170">
        <v>2.9882999999999998E-6</v>
      </c>
      <c r="L3436" s="170"/>
      <c r="M3436" s="183">
        <v>0</v>
      </c>
      <c r="N3436" s="111">
        <v>8.8817400000000006</v>
      </c>
      <c r="O3436">
        <v>0.75590000000000002</v>
      </c>
      <c r="P3436" s="170">
        <v>5.9534000000000003E-10</v>
      </c>
      <c r="Q3436" s="170"/>
      <c r="R3436">
        <v>0</v>
      </c>
      <c r="S3436">
        <v>8.8817400000000006</v>
      </c>
      <c r="T3436">
        <v>0.75590000000000002</v>
      </c>
      <c r="U3436" s="170">
        <v>1.3585E-4</v>
      </c>
    </row>
    <row r="3437" spans="1:21" x14ac:dyDescent="0.25">
      <c r="A3437">
        <v>0</v>
      </c>
      <c r="B3437" s="170">
        <v>8.8817400000000006</v>
      </c>
      <c r="C3437" s="170">
        <v>0.94486999999999999</v>
      </c>
      <c r="D3437" s="180">
        <v>1.6986E-10</v>
      </c>
      <c r="F3437">
        <v>0</v>
      </c>
      <c r="G3437" s="170">
        <v>8.8817400000000006</v>
      </c>
      <c r="H3437">
        <v>0.94486999999999999</v>
      </c>
      <c r="I3437" s="170">
        <v>2.8913000000000002E-6</v>
      </c>
      <c r="L3437" s="170"/>
      <c r="M3437" s="183">
        <v>0</v>
      </c>
      <c r="N3437" s="111">
        <v>8.8817400000000006</v>
      </c>
      <c r="O3437">
        <v>0.94486999999999999</v>
      </c>
      <c r="P3437" s="170">
        <v>5.8497999999999998E-10</v>
      </c>
      <c r="Q3437" s="170"/>
      <c r="R3437">
        <v>0</v>
      </c>
      <c r="S3437">
        <v>8.8817400000000006</v>
      </c>
      <c r="T3437">
        <v>0.94486999999999999</v>
      </c>
      <c r="U3437" s="170">
        <v>1.349E-4</v>
      </c>
    </row>
    <row r="3438" spans="1:21" x14ac:dyDescent="0.25">
      <c r="A3438">
        <v>0</v>
      </c>
      <c r="B3438" s="170">
        <v>8.8817400000000006</v>
      </c>
      <c r="C3438" s="170">
        <v>1.13384</v>
      </c>
      <c r="D3438" s="180">
        <v>1.6313000000000001E-10</v>
      </c>
      <c r="F3438">
        <v>0</v>
      </c>
      <c r="G3438" s="170">
        <v>8.8817400000000006</v>
      </c>
      <c r="H3438">
        <v>1.13384</v>
      </c>
      <c r="I3438" s="170">
        <v>2.7769E-6</v>
      </c>
      <c r="L3438" s="170"/>
      <c r="M3438" s="183">
        <v>0</v>
      </c>
      <c r="N3438" s="111">
        <v>8.8817400000000006</v>
      </c>
      <c r="O3438">
        <v>1.13384</v>
      </c>
      <c r="P3438" s="170">
        <v>5.7264999999999998E-10</v>
      </c>
      <c r="Q3438" s="170"/>
      <c r="R3438">
        <v>0</v>
      </c>
      <c r="S3438">
        <v>8.8817400000000006</v>
      </c>
      <c r="T3438">
        <v>1.13384</v>
      </c>
      <c r="U3438" s="170">
        <v>1.3374E-4</v>
      </c>
    </row>
    <row r="3439" spans="1:21" x14ac:dyDescent="0.25">
      <c r="A3439">
        <v>0</v>
      </c>
      <c r="B3439" s="170">
        <v>8.8817400000000006</v>
      </c>
      <c r="C3439" s="170">
        <v>1.32281</v>
      </c>
      <c r="D3439" s="180">
        <v>1.5553E-10</v>
      </c>
      <c r="F3439">
        <v>0</v>
      </c>
      <c r="G3439" s="170">
        <v>8.8817400000000006</v>
      </c>
      <c r="H3439">
        <v>1.32281</v>
      </c>
      <c r="I3439" s="170">
        <v>2.6475000000000001E-6</v>
      </c>
      <c r="L3439" s="170"/>
      <c r="M3439" s="183">
        <v>0</v>
      </c>
      <c r="N3439" s="111">
        <v>8.8817400000000006</v>
      </c>
      <c r="O3439">
        <v>1.32281</v>
      </c>
      <c r="P3439" s="170">
        <v>5.5854000000000002E-10</v>
      </c>
      <c r="Q3439" s="170"/>
      <c r="R3439">
        <v>0</v>
      </c>
      <c r="S3439">
        <v>8.8817400000000006</v>
      </c>
      <c r="T3439">
        <v>1.32281</v>
      </c>
      <c r="U3439" s="170">
        <v>1.3238E-4</v>
      </c>
    </row>
    <row r="3440" spans="1:21" x14ac:dyDescent="0.25">
      <c r="A3440">
        <v>0</v>
      </c>
      <c r="B3440" s="170">
        <v>8.8817400000000006</v>
      </c>
      <c r="C3440" s="170">
        <v>1.51179</v>
      </c>
      <c r="D3440" s="180">
        <v>1.4719000000000001E-10</v>
      </c>
      <c r="F3440">
        <v>0</v>
      </c>
      <c r="G3440" s="170">
        <v>8.8817400000000006</v>
      </c>
      <c r="H3440">
        <v>1.51179</v>
      </c>
      <c r="I3440" s="170">
        <v>2.5057E-6</v>
      </c>
      <c r="L3440" s="170"/>
      <c r="M3440" s="183">
        <v>0</v>
      </c>
      <c r="N3440" s="111">
        <v>8.8817400000000006</v>
      </c>
      <c r="O3440">
        <v>1.51179</v>
      </c>
      <c r="P3440" s="170">
        <v>5.4286000000000003E-10</v>
      </c>
      <c r="Q3440" s="170"/>
      <c r="R3440">
        <v>0</v>
      </c>
      <c r="S3440">
        <v>8.8817400000000006</v>
      </c>
      <c r="T3440">
        <v>1.51179</v>
      </c>
      <c r="U3440" s="170">
        <v>1.3082999999999999E-4</v>
      </c>
    </row>
    <row r="3441" spans="1:21" x14ac:dyDescent="0.25">
      <c r="A3441">
        <v>0</v>
      </c>
      <c r="B3441" s="170">
        <v>8.8817400000000006</v>
      </c>
      <c r="C3441" s="170">
        <v>1.70076</v>
      </c>
      <c r="D3441" s="180">
        <v>1.3828000000000001E-10</v>
      </c>
      <c r="F3441">
        <v>0</v>
      </c>
      <c r="G3441" s="170">
        <v>8.8817400000000006</v>
      </c>
      <c r="H3441">
        <v>1.70076</v>
      </c>
      <c r="I3441" s="170">
        <v>2.3541999999999998E-6</v>
      </c>
      <c r="L3441" s="170"/>
      <c r="M3441" s="183">
        <v>0</v>
      </c>
      <c r="N3441" s="111">
        <v>8.8817400000000006</v>
      </c>
      <c r="O3441">
        <v>1.70076</v>
      </c>
      <c r="P3441" s="170">
        <v>5.2583000000000003E-10</v>
      </c>
      <c r="Q3441" s="170"/>
      <c r="R3441">
        <v>0</v>
      </c>
      <c r="S3441">
        <v>8.8817400000000006</v>
      </c>
      <c r="T3441">
        <v>1.70076</v>
      </c>
      <c r="U3441" s="170">
        <v>1.2908E-4</v>
      </c>
    </row>
    <row r="3442" spans="1:21" x14ac:dyDescent="0.25">
      <c r="A3442">
        <v>0</v>
      </c>
      <c r="B3442" s="170">
        <v>8.8817400000000006</v>
      </c>
      <c r="C3442" s="170">
        <v>1.8897299999999999</v>
      </c>
      <c r="D3442" s="180">
        <v>1.2896000000000001E-10</v>
      </c>
      <c r="F3442">
        <v>0</v>
      </c>
      <c r="G3442" s="170">
        <v>8.8817400000000006</v>
      </c>
      <c r="H3442">
        <v>1.8897299999999999</v>
      </c>
      <c r="I3442" s="170">
        <v>2.1956000000000002E-6</v>
      </c>
      <c r="L3442" s="170"/>
      <c r="M3442" s="183">
        <v>0</v>
      </c>
      <c r="N3442" s="111">
        <v>8.8817400000000006</v>
      </c>
      <c r="O3442">
        <v>1.8897299999999999</v>
      </c>
      <c r="P3442" s="170">
        <v>5.0768000000000005E-10</v>
      </c>
      <c r="Q3442" s="170"/>
      <c r="R3442">
        <v>0</v>
      </c>
      <c r="S3442">
        <v>8.8817400000000006</v>
      </c>
      <c r="T3442">
        <v>1.8897299999999999</v>
      </c>
      <c r="U3442" s="170">
        <v>1.2715E-4</v>
      </c>
    </row>
    <row r="3443" spans="1:21" x14ac:dyDescent="0.25">
      <c r="A3443">
        <v>0</v>
      </c>
      <c r="B3443" s="170">
        <v>8.8817400000000006</v>
      </c>
      <c r="C3443" s="170">
        <v>2.0787100000000001</v>
      </c>
      <c r="D3443" s="180">
        <v>1.1938999999999999E-10</v>
      </c>
      <c r="F3443">
        <v>0</v>
      </c>
      <c r="G3443" s="170">
        <v>8.8817400000000006</v>
      </c>
      <c r="H3443">
        <v>2.0787100000000001</v>
      </c>
      <c r="I3443" s="170">
        <v>2.0327999999999998E-6</v>
      </c>
      <c r="L3443" s="170"/>
      <c r="M3443" s="183">
        <v>0</v>
      </c>
      <c r="N3443" s="111">
        <v>8.8817400000000006</v>
      </c>
      <c r="O3443">
        <v>2.0787100000000001</v>
      </c>
      <c r="P3443" s="170">
        <v>4.8863E-10</v>
      </c>
      <c r="Q3443" s="170"/>
      <c r="R3443">
        <v>0</v>
      </c>
      <c r="S3443">
        <v>8.8817400000000006</v>
      </c>
      <c r="T3443">
        <v>2.0787100000000001</v>
      </c>
      <c r="U3443" s="170">
        <v>1.2504000000000001E-4</v>
      </c>
    </row>
    <row r="3444" spans="1:21" x14ac:dyDescent="0.25">
      <c r="A3444">
        <v>0</v>
      </c>
      <c r="B3444" s="170">
        <v>8.8817400000000006</v>
      </c>
      <c r="C3444" s="170">
        <v>2.2676799999999999</v>
      </c>
      <c r="D3444" s="180">
        <v>1.0972E-10</v>
      </c>
      <c r="F3444">
        <v>0</v>
      </c>
      <c r="G3444" s="170">
        <v>8.8817400000000006</v>
      </c>
      <c r="H3444">
        <v>2.2676799999999999</v>
      </c>
      <c r="I3444" s="170">
        <v>1.8683E-6</v>
      </c>
      <c r="L3444" s="170"/>
      <c r="M3444" s="183">
        <v>0</v>
      </c>
      <c r="N3444" s="111">
        <v>8.8817400000000006</v>
      </c>
      <c r="O3444">
        <v>2.2676799999999999</v>
      </c>
      <c r="P3444" s="170">
        <v>4.6891999999999997E-10</v>
      </c>
      <c r="Q3444" s="170"/>
      <c r="R3444">
        <v>0</v>
      </c>
      <c r="S3444">
        <v>8.8817400000000006</v>
      </c>
      <c r="T3444">
        <v>2.2676799999999999</v>
      </c>
      <c r="U3444" s="170">
        <v>1.2276E-4</v>
      </c>
    </row>
    <row r="3445" spans="1:21" x14ac:dyDescent="0.25">
      <c r="A3445">
        <v>0</v>
      </c>
      <c r="B3445" s="170">
        <v>8.8817400000000006</v>
      </c>
      <c r="C3445" s="170">
        <v>2.4566499999999998</v>
      </c>
      <c r="D3445" s="180">
        <v>1.0009E-10</v>
      </c>
      <c r="F3445">
        <v>0</v>
      </c>
      <c r="G3445" s="170">
        <v>8.8817400000000006</v>
      </c>
      <c r="H3445">
        <v>2.4566499999999998</v>
      </c>
      <c r="I3445" s="170">
        <v>1.7044999999999999E-6</v>
      </c>
      <c r="L3445" s="170"/>
      <c r="M3445" s="183">
        <v>0</v>
      </c>
      <c r="N3445" s="111">
        <v>8.8817400000000006</v>
      </c>
      <c r="O3445">
        <v>2.4566499999999998</v>
      </c>
      <c r="P3445" s="170">
        <v>4.4876000000000001E-10</v>
      </c>
      <c r="Q3445" s="170"/>
      <c r="R3445">
        <v>0</v>
      </c>
      <c r="S3445">
        <v>8.8817400000000006</v>
      </c>
      <c r="T3445">
        <v>2.4566499999999998</v>
      </c>
      <c r="U3445" s="170">
        <v>1.2032E-4</v>
      </c>
    </row>
    <row r="3446" spans="1:21" x14ac:dyDescent="0.25">
      <c r="A3446">
        <v>0</v>
      </c>
      <c r="B3446" s="170">
        <v>8.8817400000000006</v>
      </c>
      <c r="C3446" s="170">
        <v>2.6456300000000001</v>
      </c>
      <c r="D3446" s="180">
        <v>9.0647000000000005E-11</v>
      </c>
      <c r="F3446">
        <v>0</v>
      </c>
      <c r="G3446" s="170">
        <v>8.8817400000000006</v>
      </c>
      <c r="H3446">
        <v>2.6456300000000001</v>
      </c>
      <c r="I3446" s="170">
        <v>1.5436999999999999E-6</v>
      </c>
      <c r="L3446" s="170"/>
      <c r="M3446" s="183">
        <v>0</v>
      </c>
      <c r="N3446" s="111">
        <v>8.8817400000000006</v>
      </c>
      <c r="O3446">
        <v>2.6456300000000001</v>
      </c>
      <c r="P3446" s="170">
        <v>4.2836000000000001E-10</v>
      </c>
      <c r="Q3446" s="170"/>
      <c r="R3446">
        <v>0</v>
      </c>
      <c r="S3446">
        <v>8.8817400000000006</v>
      </c>
      <c r="T3446">
        <v>2.6456300000000001</v>
      </c>
      <c r="U3446" s="170">
        <v>1.1773E-4</v>
      </c>
    </row>
    <row r="3447" spans="1:21" x14ac:dyDescent="0.25">
      <c r="A3447">
        <v>0</v>
      </c>
      <c r="B3447" s="170">
        <v>8.8817400000000006</v>
      </c>
      <c r="C3447" s="170">
        <v>2.8346</v>
      </c>
      <c r="D3447" s="180">
        <v>8.1492999999999995E-11</v>
      </c>
      <c r="F3447">
        <v>0</v>
      </c>
      <c r="G3447" s="170">
        <v>8.8817400000000006</v>
      </c>
      <c r="H3447">
        <v>2.8346</v>
      </c>
      <c r="I3447" s="170">
        <v>1.3879000000000001E-6</v>
      </c>
      <c r="L3447" s="170"/>
      <c r="M3447" s="183">
        <v>0</v>
      </c>
      <c r="N3447" s="111">
        <v>8.8817400000000006</v>
      </c>
      <c r="O3447">
        <v>2.8346</v>
      </c>
      <c r="P3447" s="170">
        <v>4.0790999999999999E-10</v>
      </c>
      <c r="Q3447" s="170"/>
      <c r="R3447">
        <v>0</v>
      </c>
      <c r="S3447">
        <v>8.8817400000000006</v>
      </c>
      <c r="T3447">
        <v>2.8346</v>
      </c>
      <c r="U3447" s="170">
        <v>1.15E-4</v>
      </c>
    </row>
    <row r="3448" spans="1:21" x14ac:dyDescent="0.25">
      <c r="A3448">
        <v>0</v>
      </c>
      <c r="B3448" s="170">
        <v>8.8817400000000006</v>
      </c>
      <c r="C3448" s="170">
        <v>3.0235699999999999</v>
      </c>
      <c r="D3448" s="180">
        <v>7.2727000000000004E-11</v>
      </c>
      <c r="F3448">
        <v>0</v>
      </c>
      <c r="G3448" s="170">
        <v>8.8817400000000006</v>
      </c>
      <c r="H3448">
        <v>3.0235699999999999</v>
      </c>
      <c r="I3448" s="170">
        <v>1.2386000000000001E-6</v>
      </c>
      <c r="L3448" s="170"/>
      <c r="M3448" s="183">
        <v>0</v>
      </c>
      <c r="N3448" s="111">
        <v>8.8817400000000006</v>
      </c>
      <c r="O3448">
        <v>3.0235699999999999</v>
      </c>
      <c r="P3448" s="170">
        <v>3.8758000000000002E-10</v>
      </c>
      <c r="Q3448" s="170"/>
      <c r="R3448">
        <v>0</v>
      </c>
      <c r="S3448">
        <v>8.8817400000000006</v>
      </c>
      <c r="T3448">
        <v>3.0235699999999999</v>
      </c>
      <c r="U3448" s="170">
        <v>1.1213E-4</v>
      </c>
    </row>
    <row r="3449" spans="1:21" x14ac:dyDescent="0.25">
      <c r="A3449">
        <v>0</v>
      </c>
      <c r="B3449" s="170">
        <v>8.8817400000000006</v>
      </c>
      <c r="C3449" s="170">
        <v>3.2125400000000002</v>
      </c>
      <c r="D3449" s="180">
        <v>6.4430000000000004E-11</v>
      </c>
      <c r="F3449">
        <v>0</v>
      </c>
      <c r="G3449" s="170">
        <v>8.8817400000000006</v>
      </c>
      <c r="H3449">
        <v>3.2125400000000002</v>
      </c>
      <c r="I3449" s="170">
        <v>1.0974000000000001E-6</v>
      </c>
      <c r="L3449" s="170"/>
      <c r="M3449" s="183">
        <v>0</v>
      </c>
      <c r="N3449" s="111">
        <v>8.8817400000000006</v>
      </c>
      <c r="O3449">
        <v>3.2125400000000002</v>
      </c>
      <c r="P3449" s="170">
        <v>3.6751999999999999E-10</v>
      </c>
      <c r="Q3449" s="170"/>
      <c r="R3449">
        <v>0</v>
      </c>
      <c r="S3449">
        <v>8.8817400000000006</v>
      </c>
      <c r="T3449">
        <v>3.2125400000000002</v>
      </c>
      <c r="U3449" s="170">
        <v>1.0915E-4</v>
      </c>
    </row>
    <row r="3450" spans="1:21" x14ac:dyDescent="0.25">
      <c r="A3450">
        <v>0</v>
      </c>
      <c r="B3450" s="170">
        <v>8.8817400000000006</v>
      </c>
      <c r="C3450" s="170">
        <v>3.4015200000000001</v>
      </c>
      <c r="D3450" s="180">
        <v>5.6661999999999999E-11</v>
      </c>
      <c r="F3450">
        <v>0</v>
      </c>
      <c r="G3450" s="170">
        <v>8.8817400000000006</v>
      </c>
      <c r="H3450">
        <v>3.4015200000000001</v>
      </c>
      <c r="I3450" s="170">
        <v>9.6510999999999994E-7</v>
      </c>
      <c r="L3450" s="170"/>
      <c r="M3450" s="183">
        <v>0</v>
      </c>
      <c r="N3450" s="111">
        <v>8.8817400000000006</v>
      </c>
      <c r="O3450">
        <v>3.4015200000000001</v>
      </c>
      <c r="P3450" s="170">
        <v>3.4785999999999998E-10</v>
      </c>
      <c r="Q3450" s="170"/>
      <c r="R3450">
        <v>0</v>
      </c>
      <c r="S3450">
        <v>8.8817400000000006</v>
      </c>
      <c r="T3450">
        <v>3.4015200000000001</v>
      </c>
      <c r="U3450" s="170">
        <v>1.0605E-4</v>
      </c>
    </row>
    <row r="3451" spans="1:21" x14ac:dyDescent="0.25">
      <c r="A3451">
        <v>0</v>
      </c>
      <c r="B3451" s="170">
        <v>8.8817400000000006</v>
      </c>
      <c r="C3451" s="170">
        <v>3.59049</v>
      </c>
      <c r="D3451" s="180">
        <v>4.9466999999999998E-11</v>
      </c>
      <c r="F3451">
        <v>0</v>
      </c>
      <c r="G3451" s="170">
        <v>8.8817400000000006</v>
      </c>
      <c r="H3451">
        <v>3.59049</v>
      </c>
      <c r="I3451" s="170">
        <v>8.4257999999999997E-7</v>
      </c>
      <c r="L3451" s="170"/>
      <c r="M3451" s="183">
        <v>0</v>
      </c>
      <c r="N3451" s="111">
        <v>8.8817400000000006</v>
      </c>
      <c r="O3451">
        <v>3.59049</v>
      </c>
      <c r="P3451" s="170">
        <v>3.2871E-10</v>
      </c>
      <c r="Q3451" s="170"/>
      <c r="R3451">
        <v>0</v>
      </c>
      <c r="S3451">
        <v>8.8817400000000006</v>
      </c>
      <c r="T3451">
        <v>3.59049</v>
      </c>
      <c r="U3451" s="170">
        <v>1.0286E-4</v>
      </c>
    </row>
    <row r="3452" spans="1:21" x14ac:dyDescent="0.25">
      <c r="A3452">
        <v>0</v>
      </c>
      <c r="B3452" s="170">
        <v>8.8817400000000006</v>
      </c>
      <c r="C3452" s="170">
        <v>3.7794599999999998</v>
      </c>
      <c r="D3452" s="180">
        <v>4.2870000000000003E-11</v>
      </c>
      <c r="F3452">
        <v>0</v>
      </c>
      <c r="G3452" s="170">
        <v>8.8817400000000006</v>
      </c>
      <c r="H3452">
        <v>3.7794599999999998</v>
      </c>
      <c r="I3452" s="170">
        <v>7.3022000000000004E-7</v>
      </c>
      <c r="L3452" s="170"/>
      <c r="M3452" s="183">
        <v>0</v>
      </c>
      <c r="N3452" s="111">
        <v>8.8817400000000006</v>
      </c>
      <c r="O3452">
        <v>3.7794599999999998</v>
      </c>
      <c r="P3452" s="170">
        <v>3.1015000000000001E-10</v>
      </c>
      <c r="Q3452" s="170"/>
      <c r="R3452">
        <v>0</v>
      </c>
      <c r="S3452">
        <v>8.8817400000000006</v>
      </c>
      <c r="T3452">
        <v>3.7794599999999998</v>
      </c>
      <c r="U3452" s="170">
        <v>9.9588999999999998E-5</v>
      </c>
    </row>
    <row r="3453" spans="1:21" x14ac:dyDescent="0.25">
      <c r="A3453">
        <v>0</v>
      </c>
      <c r="B3453" s="170">
        <v>8.8817400000000006</v>
      </c>
      <c r="C3453" s="170">
        <v>3.9684400000000002</v>
      </c>
      <c r="D3453" s="180">
        <v>3.6881000000000002E-11</v>
      </c>
      <c r="F3453">
        <v>0</v>
      </c>
      <c r="G3453" s="170">
        <v>8.8817400000000006</v>
      </c>
      <c r="H3453">
        <v>3.9684400000000002</v>
      </c>
      <c r="I3453" s="170">
        <v>6.2822E-7</v>
      </c>
      <c r="L3453" s="170"/>
      <c r="M3453" s="183">
        <v>0</v>
      </c>
      <c r="N3453" s="111">
        <v>8.8817400000000006</v>
      </c>
      <c r="O3453">
        <v>3.9684400000000002</v>
      </c>
      <c r="P3453" s="170">
        <v>2.9225E-10</v>
      </c>
      <c r="Q3453" s="170"/>
      <c r="R3453">
        <v>0</v>
      </c>
      <c r="S3453">
        <v>8.8817400000000006</v>
      </c>
      <c r="T3453">
        <v>3.9684400000000002</v>
      </c>
      <c r="U3453" s="170">
        <v>9.6243999999999995E-5</v>
      </c>
    </row>
    <row r="3454" spans="1:21" x14ac:dyDescent="0.25">
      <c r="A3454">
        <v>0</v>
      </c>
      <c r="B3454" s="170">
        <v>8.8817400000000006</v>
      </c>
      <c r="C3454" s="170">
        <v>4.1574099999999996</v>
      </c>
      <c r="D3454" s="180">
        <v>3.1495999999999999E-11</v>
      </c>
      <c r="F3454">
        <v>0</v>
      </c>
      <c r="G3454" s="170">
        <v>8.8817400000000006</v>
      </c>
      <c r="H3454">
        <v>4.1574099999999996</v>
      </c>
      <c r="I3454" s="170">
        <v>5.3651999999999999E-7</v>
      </c>
      <c r="L3454" s="170"/>
      <c r="M3454" s="183">
        <v>0</v>
      </c>
      <c r="N3454" s="111">
        <v>8.8817400000000006</v>
      </c>
      <c r="O3454">
        <v>4.1574099999999996</v>
      </c>
      <c r="P3454" s="170">
        <v>2.7505999999999998E-10</v>
      </c>
      <c r="Q3454" s="170"/>
      <c r="R3454">
        <v>0</v>
      </c>
      <c r="S3454">
        <v>8.8817400000000006</v>
      </c>
      <c r="T3454">
        <v>4.1574099999999996</v>
      </c>
      <c r="U3454" s="170">
        <v>9.2841000000000001E-5</v>
      </c>
    </row>
    <row r="3455" spans="1:21" x14ac:dyDescent="0.25">
      <c r="A3455">
        <v>0</v>
      </c>
      <c r="B3455" s="170">
        <v>8.8817400000000006</v>
      </c>
      <c r="C3455" s="170">
        <v>4.3463799999999999</v>
      </c>
      <c r="D3455" s="180">
        <v>2.6702E-11</v>
      </c>
      <c r="F3455">
        <v>0</v>
      </c>
      <c r="G3455" s="170">
        <v>8.8817400000000006</v>
      </c>
      <c r="H3455">
        <v>4.3463799999999999</v>
      </c>
      <c r="I3455" s="170">
        <v>4.5485000000000003E-7</v>
      </c>
      <c r="L3455" s="170"/>
      <c r="M3455" s="183">
        <v>0</v>
      </c>
      <c r="N3455" s="111">
        <v>8.8817400000000006</v>
      </c>
      <c r="O3455">
        <v>4.3463799999999999</v>
      </c>
      <c r="P3455" s="170">
        <v>2.5861E-10</v>
      </c>
      <c r="Q3455" s="170"/>
      <c r="R3455">
        <v>0</v>
      </c>
      <c r="S3455">
        <v>8.8817400000000006</v>
      </c>
      <c r="T3455">
        <v>4.3463799999999999</v>
      </c>
      <c r="U3455" s="170">
        <v>8.9393000000000003E-5</v>
      </c>
    </row>
    <row r="3456" spans="1:21" x14ac:dyDescent="0.25">
      <c r="A3456">
        <v>0</v>
      </c>
      <c r="B3456" s="170">
        <v>8.8817400000000006</v>
      </c>
      <c r="C3456" s="170">
        <v>4.5353599999999998</v>
      </c>
      <c r="D3456" s="180">
        <v>2.2471999999999999E-11</v>
      </c>
      <c r="F3456">
        <v>0</v>
      </c>
      <c r="G3456" s="170">
        <v>8.8817400000000006</v>
      </c>
      <c r="H3456">
        <v>4.5353599999999998</v>
      </c>
      <c r="I3456" s="170">
        <v>3.8279E-7</v>
      </c>
      <c r="L3456" s="170"/>
      <c r="M3456" s="183">
        <v>0</v>
      </c>
      <c r="N3456" s="111">
        <v>8.8817400000000006</v>
      </c>
      <c r="O3456">
        <v>4.5353599999999998</v>
      </c>
      <c r="P3456" s="170">
        <v>2.4290999999999999E-10</v>
      </c>
      <c r="Q3456" s="170"/>
      <c r="R3456">
        <v>0</v>
      </c>
      <c r="S3456">
        <v>8.8817400000000006</v>
      </c>
      <c r="T3456">
        <v>4.5353599999999998</v>
      </c>
      <c r="U3456" s="170">
        <v>8.5913000000000002E-5</v>
      </c>
    </row>
    <row r="3457" spans="1:21" x14ac:dyDescent="0.25">
      <c r="A3457">
        <v>0</v>
      </c>
      <c r="B3457" s="170">
        <v>8.8817400000000006</v>
      </c>
      <c r="C3457" s="170">
        <v>4.7243300000000001</v>
      </c>
      <c r="D3457" s="180">
        <v>1.8773E-11</v>
      </c>
      <c r="F3457">
        <v>0</v>
      </c>
      <c r="G3457" s="170">
        <v>8.8817400000000006</v>
      </c>
      <c r="H3457">
        <v>4.7243300000000001</v>
      </c>
      <c r="I3457" s="170">
        <v>3.1979999999999999E-7</v>
      </c>
      <c r="L3457" s="170"/>
      <c r="M3457" s="183">
        <v>0</v>
      </c>
      <c r="N3457" s="111">
        <v>8.8817400000000006</v>
      </c>
      <c r="O3457">
        <v>4.7243300000000001</v>
      </c>
      <c r="P3457" s="170">
        <v>2.2796999999999999E-10</v>
      </c>
      <c r="Q3457" s="170"/>
      <c r="R3457">
        <v>0</v>
      </c>
      <c r="S3457">
        <v>8.8817400000000006</v>
      </c>
      <c r="T3457">
        <v>4.7243300000000001</v>
      </c>
      <c r="U3457" s="170">
        <v>8.2415000000000003E-5</v>
      </c>
    </row>
    <row r="3458" spans="1:21" x14ac:dyDescent="0.25">
      <c r="A3458">
        <v>0</v>
      </c>
      <c r="B3458" s="170">
        <v>8.8817400000000006</v>
      </c>
      <c r="C3458" s="170">
        <v>4.9132999999999996</v>
      </c>
      <c r="D3458" s="180">
        <v>1.5568999999999999E-11</v>
      </c>
      <c r="F3458">
        <v>0</v>
      </c>
      <c r="G3458" s="170">
        <v>8.8817400000000006</v>
      </c>
      <c r="H3458">
        <v>4.9132999999999996</v>
      </c>
      <c r="I3458" s="170">
        <v>2.6520999999999998E-7</v>
      </c>
      <c r="L3458" s="170"/>
      <c r="M3458" s="183">
        <v>0</v>
      </c>
      <c r="N3458" s="111">
        <v>8.8817400000000006</v>
      </c>
      <c r="O3458">
        <v>4.9132999999999996</v>
      </c>
      <c r="P3458" s="170">
        <v>2.1378999999999999E-10</v>
      </c>
      <c r="Q3458" s="170"/>
      <c r="R3458">
        <v>0</v>
      </c>
      <c r="S3458">
        <v>8.8817400000000006</v>
      </c>
      <c r="T3458">
        <v>4.9132999999999996</v>
      </c>
      <c r="U3458" s="170">
        <v>7.8912000000000006E-5</v>
      </c>
    </row>
    <row r="3459" spans="1:21" x14ac:dyDescent="0.25">
      <c r="A3459">
        <v>0</v>
      </c>
      <c r="B3459" s="170">
        <v>8.8817400000000006</v>
      </c>
      <c r="C3459" s="170">
        <v>5.1022800000000004</v>
      </c>
      <c r="D3459" s="180">
        <v>1.2816999999999999E-11</v>
      </c>
      <c r="F3459">
        <v>0</v>
      </c>
      <c r="G3459" s="170">
        <v>8.8817400000000006</v>
      </c>
      <c r="H3459">
        <v>5.1022800000000004</v>
      </c>
      <c r="I3459" s="170">
        <v>2.1834000000000001E-7</v>
      </c>
      <c r="L3459" s="170"/>
      <c r="M3459" s="183">
        <v>0</v>
      </c>
      <c r="N3459" s="111">
        <v>8.8817400000000006</v>
      </c>
      <c r="O3459">
        <v>5.1022800000000004</v>
      </c>
      <c r="P3459" s="170">
        <v>2.0034E-10</v>
      </c>
      <c r="Q3459" s="170"/>
      <c r="R3459">
        <v>0</v>
      </c>
      <c r="S3459">
        <v>8.8817400000000006</v>
      </c>
      <c r="T3459">
        <v>5.1022800000000004</v>
      </c>
      <c r="U3459" s="170">
        <v>7.5414999999999995E-5</v>
      </c>
    </row>
    <row r="3460" spans="1:21" x14ac:dyDescent="0.25">
      <c r="A3460">
        <v>0</v>
      </c>
      <c r="B3460" s="170">
        <v>8.8817400000000006</v>
      </c>
      <c r="C3460" s="170">
        <v>5.2912499999999998</v>
      </c>
      <c r="D3460" s="180">
        <v>1.0475E-11</v>
      </c>
      <c r="F3460">
        <v>0</v>
      </c>
      <c r="G3460" s="170">
        <v>8.8817400000000006</v>
      </c>
      <c r="H3460">
        <v>5.2912499999999998</v>
      </c>
      <c r="I3460" s="170">
        <v>1.7842999999999999E-7</v>
      </c>
      <c r="L3460" s="170"/>
      <c r="M3460" s="183">
        <v>0</v>
      </c>
      <c r="N3460" s="111">
        <v>8.8817400000000006</v>
      </c>
      <c r="O3460">
        <v>5.2912499999999998</v>
      </c>
      <c r="P3460" s="170">
        <v>1.876E-10</v>
      </c>
      <c r="Q3460" s="170"/>
      <c r="R3460">
        <v>0</v>
      </c>
      <c r="S3460">
        <v>8.8817400000000006</v>
      </c>
      <c r="T3460">
        <v>5.2912499999999998</v>
      </c>
      <c r="U3460" s="170">
        <v>7.1936999999999999E-5</v>
      </c>
    </row>
    <row r="3461" spans="1:21" x14ac:dyDescent="0.25">
      <c r="A3461">
        <v>0</v>
      </c>
      <c r="B3461" s="170">
        <v>8.8817400000000006</v>
      </c>
      <c r="C3461" s="170">
        <v>5.4802200000000001</v>
      </c>
      <c r="D3461" s="180">
        <v>8.4974999999999993E-12</v>
      </c>
      <c r="F3461">
        <v>0</v>
      </c>
      <c r="G3461" s="170">
        <v>8.8817400000000006</v>
      </c>
      <c r="H3461">
        <v>5.4802200000000001</v>
      </c>
      <c r="I3461" s="170">
        <v>1.4476000000000001E-7</v>
      </c>
      <c r="L3461" s="170"/>
      <c r="M3461" s="183">
        <v>0</v>
      </c>
      <c r="N3461" s="111">
        <v>8.8817400000000006</v>
      </c>
      <c r="O3461">
        <v>5.4802200000000001</v>
      </c>
      <c r="P3461" s="170">
        <v>1.7555E-10</v>
      </c>
      <c r="Q3461" s="170"/>
      <c r="R3461">
        <v>0</v>
      </c>
      <c r="S3461">
        <v>8.8817400000000006</v>
      </c>
      <c r="T3461">
        <v>5.4802200000000001</v>
      </c>
      <c r="U3461" s="170">
        <v>6.8489000000000001E-5</v>
      </c>
    </row>
    <row r="3462" spans="1:21" x14ac:dyDescent="0.25">
      <c r="A3462">
        <v>0</v>
      </c>
      <c r="B3462" s="170">
        <v>8.8817400000000006</v>
      </c>
      <c r="C3462" s="170">
        <v>5.6691900000000004</v>
      </c>
      <c r="D3462" s="180">
        <v>6.8431999999999998E-12</v>
      </c>
      <c r="F3462">
        <v>0</v>
      </c>
      <c r="G3462" s="170">
        <v>8.8817400000000006</v>
      </c>
      <c r="H3462">
        <v>5.6691900000000004</v>
      </c>
      <c r="I3462" s="170">
        <v>1.1657E-7</v>
      </c>
      <c r="L3462" s="170"/>
      <c r="M3462" s="183">
        <v>0</v>
      </c>
      <c r="N3462" s="111">
        <v>8.8817400000000006</v>
      </c>
      <c r="O3462">
        <v>5.6691900000000004</v>
      </c>
      <c r="P3462" s="170">
        <v>1.6416E-10</v>
      </c>
      <c r="Q3462" s="170"/>
      <c r="R3462">
        <v>0</v>
      </c>
      <c r="S3462">
        <v>8.8817400000000006</v>
      </c>
      <c r="T3462">
        <v>5.6691900000000004</v>
      </c>
      <c r="U3462" s="170">
        <v>6.5083E-5</v>
      </c>
    </row>
    <row r="3463" spans="1:21" x14ac:dyDescent="0.25">
      <c r="A3463">
        <v>0</v>
      </c>
      <c r="B3463" s="170">
        <v>8.8817400000000006</v>
      </c>
      <c r="C3463" s="170">
        <v>5.8581700000000003</v>
      </c>
      <c r="D3463" s="180">
        <v>5.4707000000000001E-12</v>
      </c>
      <c r="F3463">
        <v>0</v>
      </c>
      <c r="G3463" s="170">
        <v>8.8817400000000006</v>
      </c>
      <c r="H3463">
        <v>5.8581700000000003</v>
      </c>
      <c r="I3463" s="170">
        <v>9.3194999999999995E-8</v>
      </c>
      <c r="L3463" s="170"/>
      <c r="M3463" s="183">
        <v>0</v>
      </c>
      <c r="N3463" s="111">
        <v>8.8817400000000006</v>
      </c>
      <c r="O3463">
        <v>5.8581700000000003</v>
      </c>
      <c r="P3463" s="170">
        <v>1.5340999999999999E-10</v>
      </c>
      <c r="Q3463" s="170"/>
      <c r="R3463">
        <v>0</v>
      </c>
      <c r="S3463">
        <v>8.8817400000000006</v>
      </c>
      <c r="T3463">
        <v>5.8581700000000003</v>
      </c>
      <c r="U3463" s="170">
        <v>6.1729000000000005E-5</v>
      </c>
    </row>
    <row r="3464" spans="1:21" x14ac:dyDescent="0.25">
      <c r="A3464">
        <v>0</v>
      </c>
      <c r="B3464" s="170">
        <v>8.8817400000000006</v>
      </c>
      <c r="C3464" s="170">
        <v>6.0471399999999997</v>
      </c>
      <c r="D3464" s="180">
        <v>4.3414999999999996E-12</v>
      </c>
      <c r="F3464">
        <v>0</v>
      </c>
      <c r="G3464" s="170">
        <v>8.8817400000000006</v>
      </c>
      <c r="H3464">
        <v>6.0471399999999997</v>
      </c>
      <c r="I3464" s="170">
        <v>7.3958000000000006E-8</v>
      </c>
      <c r="L3464" s="170"/>
      <c r="M3464" s="183">
        <v>0</v>
      </c>
      <c r="N3464" s="111">
        <v>8.8817400000000006</v>
      </c>
      <c r="O3464">
        <v>6.0471399999999997</v>
      </c>
      <c r="P3464" s="170">
        <v>1.4325E-10</v>
      </c>
      <c r="Q3464" s="170"/>
      <c r="R3464">
        <v>0</v>
      </c>
      <c r="S3464">
        <v>8.8817400000000006</v>
      </c>
      <c r="T3464">
        <v>6.0471399999999997</v>
      </c>
      <c r="U3464" s="170">
        <v>5.8436000000000001E-5</v>
      </c>
    </row>
    <row r="3465" spans="1:21" x14ac:dyDescent="0.25">
      <c r="A3465">
        <v>0</v>
      </c>
      <c r="B3465" s="170">
        <v>8.8817400000000006</v>
      </c>
      <c r="C3465" s="170">
        <v>6.23611</v>
      </c>
      <c r="D3465" s="180">
        <v>3.4201999999999999E-12</v>
      </c>
      <c r="F3465">
        <v>0</v>
      </c>
      <c r="G3465" s="170">
        <v>8.8817400000000006</v>
      </c>
      <c r="H3465">
        <v>6.23611</v>
      </c>
      <c r="I3465" s="170">
        <v>5.8263999999999998E-8</v>
      </c>
      <c r="L3465" s="170"/>
      <c r="M3465" s="183">
        <v>0</v>
      </c>
      <c r="N3465" s="111">
        <v>8.8817400000000006</v>
      </c>
      <c r="O3465">
        <v>6.23611</v>
      </c>
      <c r="P3465" s="170">
        <v>1.3366999999999999E-10</v>
      </c>
      <c r="Q3465" s="170"/>
      <c r="R3465">
        <v>0</v>
      </c>
      <c r="S3465">
        <v>8.8817400000000006</v>
      </c>
      <c r="T3465">
        <v>6.23611</v>
      </c>
      <c r="U3465" s="170">
        <v>5.5213000000000001E-5</v>
      </c>
    </row>
    <row r="3466" spans="1:21" x14ac:dyDescent="0.25">
      <c r="A3466">
        <v>0</v>
      </c>
      <c r="B3466" s="170">
        <v>8.8817400000000006</v>
      </c>
      <c r="C3466" s="170">
        <v>6.42509</v>
      </c>
      <c r="D3466" s="180">
        <v>2.6746999999999999E-12</v>
      </c>
      <c r="F3466">
        <v>0</v>
      </c>
      <c r="G3466" s="170">
        <v>8.8817400000000006</v>
      </c>
      <c r="H3466">
        <v>6.42509</v>
      </c>
      <c r="I3466" s="170">
        <v>4.5563999999999997E-8</v>
      </c>
      <c r="L3466" s="170"/>
      <c r="M3466" s="183">
        <v>0</v>
      </c>
      <c r="N3466" s="111">
        <v>8.8817400000000006</v>
      </c>
      <c r="O3466">
        <v>6.42509</v>
      </c>
      <c r="P3466" s="170">
        <v>1.2462E-10</v>
      </c>
      <c r="Q3466" s="170"/>
      <c r="R3466">
        <v>0</v>
      </c>
      <c r="S3466">
        <v>8.8817400000000006</v>
      </c>
      <c r="T3466">
        <v>6.42509</v>
      </c>
      <c r="U3466" s="170">
        <v>5.2068999999999999E-5</v>
      </c>
    </row>
    <row r="3467" spans="1:21" x14ac:dyDescent="0.25">
      <c r="A3467">
        <v>0</v>
      </c>
      <c r="B3467" s="170">
        <v>8.8817400000000006</v>
      </c>
      <c r="C3467" s="170">
        <v>6.6140600000000003</v>
      </c>
      <c r="D3467" s="180">
        <v>2.0763999999999999E-12</v>
      </c>
      <c r="F3467">
        <v>0</v>
      </c>
      <c r="G3467" s="170">
        <v>8.8817400000000006</v>
      </c>
      <c r="H3467">
        <v>6.6140600000000003</v>
      </c>
      <c r="I3467" s="170">
        <v>3.5372000000000001E-8</v>
      </c>
      <c r="L3467" s="170"/>
      <c r="M3467" s="183">
        <v>0</v>
      </c>
      <c r="N3467" s="111">
        <v>8.8817400000000006</v>
      </c>
      <c r="O3467">
        <v>6.6140600000000003</v>
      </c>
      <c r="P3467" s="170">
        <v>1.1608E-10</v>
      </c>
      <c r="Q3467" s="170"/>
      <c r="R3467">
        <v>0</v>
      </c>
      <c r="S3467">
        <v>8.8817400000000006</v>
      </c>
      <c r="T3467">
        <v>6.6140600000000003</v>
      </c>
      <c r="U3467" s="170">
        <v>4.9011000000000002E-5</v>
      </c>
    </row>
    <row r="3468" spans="1:21" x14ac:dyDescent="0.25">
      <c r="A3468">
        <v>0</v>
      </c>
      <c r="B3468" s="170">
        <v>8.8817400000000006</v>
      </c>
      <c r="C3468" s="170">
        <v>6.8030299999999997</v>
      </c>
      <c r="D3468" s="180">
        <v>1.6001E-12</v>
      </c>
      <c r="F3468">
        <v>0</v>
      </c>
      <c r="G3468" s="170">
        <v>8.8817400000000006</v>
      </c>
      <c r="H3468">
        <v>6.8030299999999997</v>
      </c>
      <c r="I3468" s="170">
        <v>2.7258000000000002E-8</v>
      </c>
      <c r="L3468" s="170"/>
      <c r="M3468" s="183">
        <v>0</v>
      </c>
      <c r="N3468" s="111">
        <v>8.8817400000000006</v>
      </c>
      <c r="O3468">
        <v>6.8030299999999997</v>
      </c>
      <c r="P3468" s="170">
        <v>1.0803E-10</v>
      </c>
      <c r="Q3468" s="170"/>
      <c r="R3468">
        <v>0</v>
      </c>
      <c r="S3468">
        <v>8.8817400000000006</v>
      </c>
      <c r="T3468">
        <v>6.8030299999999997</v>
      </c>
      <c r="U3468" s="170">
        <v>4.6044000000000002E-5</v>
      </c>
    </row>
    <row r="3469" spans="1:21" x14ac:dyDescent="0.25">
      <c r="A3469">
        <v>0</v>
      </c>
      <c r="B3469" s="170">
        <v>8.8817400000000006</v>
      </c>
      <c r="C3469" s="170">
        <v>6.9920099999999996</v>
      </c>
      <c r="D3469" s="180">
        <v>1.2241E-12</v>
      </c>
      <c r="F3469">
        <v>0</v>
      </c>
      <c r="G3469" s="170">
        <v>8.8817400000000006</v>
      </c>
      <c r="H3469">
        <v>6.9920099999999996</v>
      </c>
      <c r="I3469" s="170">
        <v>2.0853000000000002E-8</v>
      </c>
      <c r="L3469" s="170"/>
      <c r="M3469" s="183">
        <v>0</v>
      </c>
      <c r="N3469" s="111">
        <v>8.8817400000000006</v>
      </c>
      <c r="O3469">
        <v>6.9920099999999996</v>
      </c>
      <c r="P3469" s="170">
        <v>1.0043E-10</v>
      </c>
      <c r="Q3469" s="170"/>
      <c r="R3469">
        <v>0</v>
      </c>
      <c r="S3469">
        <v>8.8817400000000006</v>
      </c>
      <c r="T3469">
        <v>6.9920099999999996</v>
      </c>
      <c r="U3469" s="170">
        <v>4.3174999999999999E-5</v>
      </c>
    </row>
    <row r="3470" spans="1:21" x14ac:dyDescent="0.25">
      <c r="A3470">
        <v>0</v>
      </c>
      <c r="B3470" s="170">
        <v>8.8817400000000006</v>
      </c>
      <c r="C3470" s="170">
        <v>7.1809799999999999</v>
      </c>
      <c r="D3470" s="180">
        <v>9.2957999999999996E-13</v>
      </c>
      <c r="F3470">
        <v>0</v>
      </c>
      <c r="G3470" s="170">
        <v>8.8817400000000006</v>
      </c>
      <c r="H3470">
        <v>7.1809799999999999</v>
      </c>
      <c r="I3470" s="170">
        <v>1.5836E-8</v>
      </c>
      <c r="L3470" s="170"/>
      <c r="M3470" s="183">
        <v>0</v>
      </c>
      <c r="N3470" s="111">
        <v>8.8817400000000006</v>
      </c>
      <c r="O3470">
        <v>7.1809799999999999</v>
      </c>
      <c r="P3470" s="170">
        <v>9.3274999999999996E-11</v>
      </c>
      <c r="Q3470" s="170"/>
      <c r="R3470">
        <v>0</v>
      </c>
      <c r="S3470">
        <v>8.8817400000000006</v>
      </c>
      <c r="T3470">
        <v>7.1809799999999999</v>
      </c>
      <c r="U3470" s="170">
        <v>4.0407000000000001E-5</v>
      </c>
    </row>
    <row r="3471" spans="1:21" x14ac:dyDescent="0.25">
      <c r="A3471">
        <v>0</v>
      </c>
      <c r="B3471" s="170">
        <v>8.8817400000000006</v>
      </c>
      <c r="C3471" s="170">
        <v>7.3699500000000002</v>
      </c>
      <c r="D3471" s="180">
        <v>7.0076000000000004E-13</v>
      </c>
      <c r="F3471">
        <v>0</v>
      </c>
      <c r="G3471" s="170">
        <v>8.8817400000000006</v>
      </c>
      <c r="H3471">
        <v>7.3699500000000002</v>
      </c>
      <c r="I3471" s="170">
        <v>1.1938000000000001E-8</v>
      </c>
      <c r="L3471" s="170"/>
      <c r="M3471" s="183">
        <v>0</v>
      </c>
      <c r="N3471" s="111">
        <v>8.8817400000000006</v>
      </c>
      <c r="O3471">
        <v>7.3699500000000002</v>
      </c>
      <c r="P3471" s="170">
        <v>8.6529999999999997E-11</v>
      </c>
      <c r="Q3471" s="170"/>
      <c r="R3471">
        <v>0</v>
      </c>
      <c r="S3471">
        <v>8.8817400000000006</v>
      </c>
      <c r="T3471">
        <v>7.3699500000000002</v>
      </c>
      <c r="U3471" s="170">
        <v>3.7746000000000001E-5</v>
      </c>
    </row>
    <row r="3472" spans="1:21" x14ac:dyDescent="0.25">
      <c r="A3472">
        <v>0</v>
      </c>
      <c r="B3472" s="170">
        <v>8.8817400000000006</v>
      </c>
      <c r="C3472" s="170">
        <v>7.5589199999999996</v>
      </c>
      <c r="D3472" s="180">
        <v>5.2440999999999998E-13</v>
      </c>
      <c r="F3472">
        <v>0</v>
      </c>
      <c r="G3472" s="170">
        <v>8.8817400000000006</v>
      </c>
      <c r="H3472">
        <v>7.5589199999999996</v>
      </c>
      <c r="I3472" s="170">
        <v>8.9333999999999998E-9</v>
      </c>
      <c r="L3472" s="170"/>
      <c r="M3472" s="183">
        <v>0</v>
      </c>
      <c r="N3472" s="111">
        <v>8.8817400000000006</v>
      </c>
      <c r="O3472">
        <v>7.5589199999999996</v>
      </c>
      <c r="P3472" s="170">
        <v>8.0179000000000006E-11</v>
      </c>
      <c r="Q3472" s="170"/>
      <c r="R3472">
        <v>0</v>
      </c>
      <c r="S3472">
        <v>8.8817400000000006</v>
      </c>
      <c r="T3472">
        <v>7.5589199999999996</v>
      </c>
      <c r="U3472" s="170">
        <v>3.5193E-5</v>
      </c>
    </row>
    <row r="3473" spans="1:21" x14ac:dyDescent="0.25">
      <c r="A3473">
        <v>0</v>
      </c>
      <c r="B3473" s="170">
        <v>8.8817400000000006</v>
      </c>
      <c r="C3473" s="170">
        <v>7.7478999999999996</v>
      </c>
      <c r="D3473" s="180">
        <v>3.8956000000000001E-13</v>
      </c>
      <c r="F3473">
        <v>0</v>
      </c>
      <c r="G3473" s="170">
        <v>8.8817400000000006</v>
      </c>
      <c r="H3473">
        <v>7.7478999999999996</v>
      </c>
      <c r="I3473" s="170">
        <v>6.6363000000000003E-9</v>
      </c>
      <c r="L3473" s="170"/>
      <c r="M3473" s="183">
        <v>0</v>
      </c>
      <c r="N3473" s="111">
        <v>8.8817400000000006</v>
      </c>
      <c r="O3473">
        <v>7.7478999999999996</v>
      </c>
      <c r="P3473" s="170">
        <v>7.4202000000000004E-11</v>
      </c>
      <c r="Q3473" s="170"/>
      <c r="R3473">
        <v>0</v>
      </c>
      <c r="S3473">
        <v>8.8817400000000006</v>
      </c>
      <c r="T3473">
        <v>7.7478999999999996</v>
      </c>
      <c r="U3473" s="170">
        <v>3.2750999999999999E-5</v>
      </c>
    </row>
    <row r="3474" spans="1:21" x14ac:dyDescent="0.25">
      <c r="A3474">
        <v>0</v>
      </c>
      <c r="B3474" s="170">
        <v>8.8817400000000006</v>
      </c>
      <c r="C3474" s="170">
        <v>7.9368699999999999</v>
      </c>
      <c r="D3474" s="180">
        <v>2.8728000000000001E-13</v>
      </c>
      <c r="F3474">
        <v>0</v>
      </c>
      <c r="G3474" s="170">
        <v>8.8817400000000006</v>
      </c>
      <c r="H3474">
        <v>7.9368699999999999</v>
      </c>
      <c r="I3474" s="170">
        <v>4.8939000000000002E-9</v>
      </c>
      <c r="L3474" s="170"/>
      <c r="M3474" s="183">
        <v>0</v>
      </c>
      <c r="N3474" s="111">
        <v>8.8817400000000006</v>
      </c>
      <c r="O3474">
        <v>7.9368699999999999</v>
      </c>
      <c r="P3474" s="170">
        <v>6.8582999999999997E-11</v>
      </c>
      <c r="Q3474" s="170"/>
      <c r="R3474">
        <v>0</v>
      </c>
      <c r="S3474">
        <v>8.8817400000000006</v>
      </c>
      <c r="T3474">
        <v>7.9368699999999999</v>
      </c>
      <c r="U3474" s="170">
        <v>3.0420999999999999E-5</v>
      </c>
    </row>
    <row r="3475" spans="1:21" x14ac:dyDescent="0.25">
      <c r="A3475">
        <v>0</v>
      </c>
      <c r="B3475" s="170">
        <v>8.8817400000000006</v>
      </c>
      <c r="C3475" s="170">
        <v>8.1258400000000002</v>
      </c>
      <c r="D3475" s="180">
        <v>2.103E-13</v>
      </c>
      <c r="F3475">
        <v>0</v>
      </c>
      <c r="G3475" s="170">
        <v>8.8817400000000006</v>
      </c>
      <c r="H3475">
        <v>8.1258400000000002</v>
      </c>
      <c r="I3475" s="170">
        <v>3.5825E-9</v>
      </c>
      <c r="L3475" s="170"/>
      <c r="M3475" s="183">
        <v>0</v>
      </c>
      <c r="N3475" s="111">
        <v>8.8817400000000006</v>
      </c>
      <c r="O3475">
        <v>8.1258400000000002</v>
      </c>
      <c r="P3475" s="170">
        <v>6.3304999999999995E-11</v>
      </c>
      <c r="Q3475" s="170"/>
      <c r="R3475">
        <v>0</v>
      </c>
      <c r="S3475">
        <v>8.8817400000000006</v>
      </c>
      <c r="T3475">
        <v>8.1258400000000002</v>
      </c>
      <c r="U3475" s="170">
        <v>2.8204E-5</v>
      </c>
    </row>
    <row r="3476" spans="1:21" x14ac:dyDescent="0.25">
      <c r="A3476">
        <v>0</v>
      </c>
      <c r="B3476" s="170">
        <v>8.8817400000000006</v>
      </c>
      <c r="C3476" s="170">
        <v>8.3148199999999992</v>
      </c>
      <c r="D3476" s="180">
        <v>1.5282E-13</v>
      </c>
      <c r="F3476">
        <v>0</v>
      </c>
      <c r="G3476" s="170">
        <v>8.8817400000000006</v>
      </c>
      <c r="H3476">
        <v>8.3148199999999992</v>
      </c>
      <c r="I3476" s="170">
        <v>2.6033999999999999E-9</v>
      </c>
      <c r="L3476" s="170"/>
      <c r="M3476" s="183">
        <v>0</v>
      </c>
      <c r="N3476" s="111">
        <v>8.8817400000000006</v>
      </c>
      <c r="O3476">
        <v>8.3148199999999992</v>
      </c>
      <c r="P3476" s="170">
        <v>5.8352000000000002E-11</v>
      </c>
      <c r="Q3476" s="170"/>
      <c r="R3476">
        <v>0</v>
      </c>
      <c r="S3476">
        <v>8.8817400000000006</v>
      </c>
      <c r="T3476">
        <v>8.3148199999999992</v>
      </c>
      <c r="U3476" s="170">
        <v>2.6098999999999999E-5</v>
      </c>
    </row>
    <row r="3477" spans="1:21" x14ac:dyDescent="0.25">
      <c r="A3477">
        <v>0</v>
      </c>
      <c r="B3477" s="170">
        <v>8.8817400000000006</v>
      </c>
      <c r="C3477" s="170">
        <v>8.5037900000000004</v>
      </c>
      <c r="D3477" s="180">
        <v>1.1024000000000001E-13</v>
      </c>
      <c r="F3477">
        <v>0</v>
      </c>
      <c r="G3477" s="170">
        <v>8.8817400000000006</v>
      </c>
      <c r="H3477">
        <v>8.5037900000000004</v>
      </c>
      <c r="I3477" s="170">
        <v>1.8779999999999999E-9</v>
      </c>
      <c r="L3477" s="170"/>
      <c r="M3477" s="183">
        <v>0</v>
      </c>
      <c r="N3477" s="111">
        <v>8.8817400000000006</v>
      </c>
      <c r="O3477">
        <v>8.5037900000000004</v>
      </c>
      <c r="P3477" s="170">
        <v>5.3710000000000001E-11</v>
      </c>
      <c r="Q3477" s="170"/>
      <c r="R3477">
        <v>0</v>
      </c>
      <c r="S3477">
        <v>8.8817400000000006</v>
      </c>
      <c r="T3477">
        <v>8.5037900000000004</v>
      </c>
      <c r="U3477" s="170">
        <v>2.4107000000000001E-5</v>
      </c>
    </row>
    <row r="3478" spans="1:21" x14ac:dyDescent="0.25">
      <c r="A3478">
        <v>0</v>
      </c>
      <c r="B3478" s="170">
        <v>8.8817400000000006</v>
      </c>
      <c r="C3478" s="170">
        <v>8.6927599999999998</v>
      </c>
      <c r="D3478" s="180">
        <v>7.8944000000000002E-14</v>
      </c>
      <c r="F3478">
        <v>0</v>
      </c>
      <c r="G3478" s="170">
        <v>8.8817400000000006</v>
      </c>
      <c r="H3478">
        <v>8.6927599999999998</v>
      </c>
      <c r="I3478" s="170">
        <v>1.3447999999999999E-9</v>
      </c>
      <c r="L3478" s="170"/>
      <c r="M3478" s="183">
        <v>0</v>
      </c>
      <c r="N3478" s="111">
        <v>8.8817400000000006</v>
      </c>
      <c r="O3478">
        <v>8.6927599999999998</v>
      </c>
      <c r="P3478" s="170">
        <v>4.9365000000000002E-11</v>
      </c>
      <c r="Q3478" s="170"/>
      <c r="R3478">
        <v>0</v>
      </c>
      <c r="S3478">
        <v>8.8817400000000006</v>
      </c>
      <c r="T3478">
        <v>8.6927599999999998</v>
      </c>
      <c r="U3478" s="170">
        <v>2.2223999999999999E-5</v>
      </c>
    </row>
    <row r="3479" spans="1:21" x14ac:dyDescent="0.25">
      <c r="A3479">
        <v>0</v>
      </c>
      <c r="B3479" s="170">
        <v>8.8817400000000006</v>
      </c>
      <c r="C3479" s="170">
        <v>8.8817400000000006</v>
      </c>
      <c r="D3479" s="180">
        <v>5.6117999999999999E-14</v>
      </c>
      <c r="F3479">
        <v>0</v>
      </c>
      <c r="G3479" s="170">
        <v>8.8817400000000006</v>
      </c>
      <c r="H3479">
        <v>8.8817400000000006</v>
      </c>
      <c r="I3479" s="170">
        <v>9.5600000000000001E-10</v>
      </c>
      <c r="L3479" s="170"/>
      <c r="M3479" s="183">
        <v>0</v>
      </c>
      <c r="N3479" s="111">
        <v>8.8817400000000006</v>
      </c>
      <c r="O3479">
        <v>8.8817400000000006</v>
      </c>
      <c r="P3479" s="170">
        <v>4.5303000000000001E-11</v>
      </c>
      <c r="Q3479" s="170"/>
      <c r="R3479">
        <v>0</v>
      </c>
      <c r="S3479">
        <v>8.8817400000000006</v>
      </c>
      <c r="T3479">
        <v>8.8817400000000006</v>
      </c>
      <c r="U3479" s="170">
        <v>2.0451000000000001E-5</v>
      </c>
    </row>
    <row r="3480" spans="1:21" x14ac:dyDescent="0.25">
      <c r="A3480">
        <v>0</v>
      </c>
      <c r="B3480" s="170">
        <v>8.8817400000000006</v>
      </c>
      <c r="C3480" s="170">
        <v>9.0707100000000001</v>
      </c>
      <c r="D3480" s="180">
        <v>3.9601E-14</v>
      </c>
      <c r="F3480">
        <v>0</v>
      </c>
      <c r="G3480" s="170">
        <v>8.8817400000000006</v>
      </c>
      <c r="H3480">
        <v>9.0707100000000001</v>
      </c>
      <c r="I3480" s="170">
        <v>6.7461000000000001E-10</v>
      </c>
      <c r="L3480" s="170"/>
      <c r="M3480" s="183">
        <v>0</v>
      </c>
      <c r="N3480" s="111">
        <v>8.8817400000000006</v>
      </c>
      <c r="O3480">
        <v>9.0707100000000001</v>
      </c>
      <c r="P3480" s="170">
        <v>4.1511999999999998E-11</v>
      </c>
      <c r="Q3480" s="170"/>
      <c r="R3480">
        <v>0</v>
      </c>
      <c r="S3480">
        <v>8.8817400000000006</v>
      </c>
      <c r="T3480">
        <v>9.0707100000000001</v>
      </c>
      <c r="U3480" s="170">
        <v>1.8785000000000001E-5</v>
      </c>
    </row>
    <row r="3481" spans="1:21" x14ac:dyDescent="0.25">
      <c r="A3481">
        <v>0</v>
      </c>
      <c r="B3481" s="170">
        <v>8.8817400000000006</v>
      </c>
      <c r="C3481" s="170">
        <v>9.2596799999999995</v>
      </c>
      <c r="D3481" s="180">
        <v>2.7741E-14</v>
      </c>
      <c r="F3481">
        <v>0</v>
      </c>
      <c r="G3481" s="170">
        <v>8.8817400000000006</v>
      </c>
      <c r="H3481">
        <v>9.2596799999999995</v>
      </c>
      <c r="I3481" s="170">
        <v>4.7256999999999995E-10</v>
      </c>
      <c r="L3481" s="170"/>
      <c r="M3481" s="183">
        <v>0</v>
      </c>
      <c r="N3481" s="111">
        <v>8.8817400000000006</v>
      </c>
      <c r="O3481">
        <v>9.2596799999999995</v>
      </c>
      <c r="P3481" s="170">
        <v>3.7978000000000003E-11</v>
      </c>
      <c r="Q3481" s="170"/>
      <c r="R3481">
        <v>0</v>
      </c>
      <c r="S3481">
        <v>8.8817400000000006</v>
      </c>
      <c r="T3481">
        <v>9.2596799999999995</v>
      </c>
      <c r="U3481" s="170">
        <v>1.7221999999999999E-5</v>
      </c>
    </row>
    <row r="3482" spans="1:21" x14ac:dyDescent="0.25">
      <c r="A3482">
        <v>0</v>
      </c>
      <c r="B3482" s="170">
        <v>9.0707100000000001</v>
      </c>
      <c r="C3482" s="170">
        <v>-1.8897299999999999</v>
      </c>
      <c r="D3482" s="180">
        <v>9.0981000000000001E-11</v>
      </c>
      <c r="F3482">
        <v>0</v>
      </c>
      <c r="G3482" s="170">
        <v>9.0707100000000001</v>
      </c>
      <c r="H3482">
        <v>-1.8897299999999999</v>
      </c>
      <c r="I3482" s="170">
        <v>1.5493999999999999E-6</v>
      </c>
      <c r="L3482" s="170"/>
      <c r="M3482" s="183">
        <v>0</v>
      </c>
      <c r="N3482" s="111">
        <v>9.0707100000000001</v>
      </c>
      <c r="O3482">
        <v>-1.8897299999999999</v>
      </c>
      <c r="P3482" s="170">
        <v>4.2909000000000001E-10</v>
      </c>
      <c r="Q3482" s="170"/>
      <c r="R3482">
        <v>0</v>
      </c>
      <c r="S3482">
        <v>9.0707100000000001</v>
      </c>
      <c r="T3482">
        <v>-1.8897299999999999</v>
      </c>
      <c r="U3482" s="170">
        <v>1.1783E-4</v>
      </c>
    </row>
    <row r="3483" spans="1:21" x14ac:dyDescent="0.25">
      <c r="A3483">
        <v>0</v>
      </c>
      <c r="B3483" s="170">
        <v>9.0707100000000001</v>
      </c>
      <c r="C3483" s="170">
        <v>-1.70075</v>
      </c>
      <c r="D3483" s="180">
        <v>9.7553999999999997E-11</v>
      </c>
      <c r="F3483">
        <v>0</v>
      </c>
      <c r="G3483" s="170">
        <v>9.0707100000000001</v>
      </c>
      <c r="H3483">
        <v>-1.70075</v>
      </c>
      <c r="I3483" s="170">
        <v>1.6613000000000001E-6</v>
      </c>
      <c r="L3483" s="170"/>
      <c r="M3483" s="183">
        <v>0</v>
      </c>
      <c r="N3483" s="111">
        <v>9.0707100000000001</v>
      </c>
      <c r="O3483">
        <v>-1.70075</v>
      </c>
      <c r="P3483" s="170">
        <v>4.4333999999999999E-10</v>
      </c>
      <c r="Q3483" s="170"/>
      <c r="R3483">
        <v>0</v>
      </c>
      <c r="S3483">
        <v>9.0707100000000001</v>
      </c>
      <c r="T3483">
        <v>-1.70075</v>
      </c>
      <c r="U3483" s="170">
        <v>1.1964999999999999E-4</v>
      </c>
    </row>
    <row r="3484" spans="1:21" x14ac:dyDescent="0.25">
      <c r="A3484">
        <v>0</v>
      </c>
      <c r="B3484" s="170">
        <v>9.0707100000000001</v>
      </c>
      <c r="C3484" s="170">
        <v>-1.5117799999999999</v>
      </c>
      <c r="D3484" s="180">
        <v>1.0384E-10</v>
      </c>
      <c r="F3484">
        <v>0</v>
      </c>
      <c r="G3484" s="170">
        <v>9.0707100000000001</v>
      </c>
      <c r="H3484">
        <v>-1.5117799999999999</v>
      </c>
      <c r="I3484" s="170">
        <v>1.7682000000000001E-6</v>
      </c>
      <c r="L3484" s="170"/>
      <c r="M3484" s="183">
        <v>0</v>
      </c>
      <c r="N3484" s="111">
        <v>9.0707100000000001</v>
      </c>
      <c r="O3484">
        <v>-1.5117799999999999</v>
      </c>
      <c r="P3484" s="170">
        <v>4.5666999999999999E-10</v>
      </c>
      <c r="Q3484" s="170"/>
      <c r="R3484">
        <v>0</v>
      </c>
      <c r="S3484">
        <v>9.0707100000000001</v>
      </c>
      <c r="T3484">
        <v>-1.5117799999999999</v>
      </c>
      <c r="U3484" s="170">
        <v>1.2129999999999999E-4</v>
      </c>
    </row>
    <row r="3485" spans="1:21" x14ac:dyDescent="0.25">
      <c r="A3485">
        <v>0</v>
      </c>
      <c r="B3485" s="170">
        <v>9.0707100000000001</v>
      </c>
      <c r="C3485" s="170">
        <v>-1.32281</v>
      </c>
      <c r="D3485" s="180">
        <v>1.0972E-10</v>
      </c>
      <c r="F3485">
        <v>0</v>
      </c>
      <c r="G3485" s="170">
        <v>9.0707100000000001</v>
      </c>
      <c r="H3485">
        <v>-1.32281</v>
      </c>
      <c r="I3485" s="170">
        <v>1.8683E-6</v>
      </c>
      <c r="L3485" s="170"/>
      <c r="M3485" s="183">
        <v>0</v>
      </c>
      <c r="N3485" s="111">
        <v>9.0707100000000001</v>
      </c>
      <c r="O3485">
        <v>-1.32281</v>
      </c>
      <c r="P3485" s="170">
        <v>4.6891999999999997E-10</v>
      </c>
      <c r="Q3485" s="170"/>
      <c r="R3485">
        <v>0</v>
      </c>
      <c r="S3485">
        <v>9.0707100000000001</v>
      </c>
      <c r="T3485">
        <v>-1.32281</v>
      </c>
      <c r="U3485" s="170">
        <v>1.2276E-4</v>
      </c>
    </row>
    <row r="3486" spans="1:21" x14ac:dyDescent="0.25">
      <c r="A3486">
        <v>0</v>
      </c>
      <c r="B3486" s="170">
        <v>9.0707100000000001</v>
      </c>
      <c r="C3486" s="170">
        <v>-1.1338299999999999</v>
      </c>
      <c r="D3486" s="180">
        <v>1.1508E-10</v>
      </c>
      <c r="F3486">
        <v>0</v>
      </c>
      <c r="G3486" s="170">
        <v>9.0707100000000001</v>
      </c>
      <c r="H3486">
        <v>-1.1338299999999999</v>
      </c>
      <c r="I3486" s="170">
        <v>1.9595999999999998E-6</v>
      </c>
      <c r="L3486" s="170"/>
      <c r="M3486" s="183">
        <v>0</v>
      </c>
      <c r="N3486" s="111">
        <v>9.0707100000000001</v>
      </c>
      <c r="O3486">
        <v>-1.1338299999999999</v>
      </c>
      <c r="P3486" s="170">
        <v>4.7992000000000003E-10</v>
      </c>
      <c r="Q3486" s="170"/>
      <c r="R3486">
        <v>0</v>
      </c>
      <c r="S3486">
        <v>9.0707100000000001</v>
      </c>
      <c r="T3486">
        <v>-1.1338299999999999</v>
      </c>
      <c r="U3486" s="170">
        <v>1.2405000000000001E-4</v>
      </c>
    </row>
    <row r="3487" spans="1:21" x14ac:dyDescent="0.25">
      <c r="A3487">
        <v>0</v>
      </c>
      <c r="B3487" s="170">
        <v>9.0707100000000001</v>
      </c>
      <c r="C3487" s="170">
        <v>-0.94486000000000003</v>
      </c>
      <c r="D3487" s="180">
        <v>1.1982000000000001E-10</v>
      </c>
      <c r="F3487">
        <v>0</v>
      </c>
      <c r="G3487" s="170">
        <v>9.0707100000000001</v>
      </c>
      <c r="H3487">
        <v>-0.94486000000000003</v>
      </c>
      <c r="I3487" s="170">
        <v>2.0403000000000002E-6</v>
      </c>
      <c r="L3487" s="170"/>
      <c r="M3487" s="183">
        <v>0</v>
      </c>
      <c r="N3487" s="111">
        <v>9.0707100000000001</v>
      </c>
      <c r="O3487">
        <v>-0.94486000000000003</v>
      </c>
      <c r="P3487" s="170">
        <v>4.8951E-10</v>
      </c>
      <c r="Q3487" s="170"/>
      <c r="R3487">
        <v>0</v>
      </c>
      <c r="S3487">
        <v>9.0707100000000001</v>
      </c>
      <c r="T3487">
        <v>-0.94486000000000003</v>
      </c>
      <c r="U3487" s="170">
        <v>1.2514000000000001E-4</v>
      </c>
    </row>
    <row r="3488" spans="1:21" x14ac:dyDescent="0.25">
      <c r="A3488">
        <v>0</v>
      </c>
      <c r="B3488" s="170">
        <v>9.0707100000000001</v>
      </c>
      <c r="C3488" s="170">
        <v>-0.75588999999999995</v>
      </c>
      <c r="D3488" s="180">
        <v>1.2384999999999999E-10</v>
      </c>
      <c r="F3488">
        <v>0</v>
      </c>
      <c r="G3488" s="170">
        <v>9.0707100000000001</v>
      </c>
      <c r="H3488">
        <v>-0.75588999999999995</v>
      </c>
      <c r="I3488" s="170">
        <v>2.1088E-6</v>
      </c>
      <c r="L3488" s="170"/>
      <c r="M3488" s="183">
        <v>0</v>
      </c>
      <c r="N3488" s="111">
        <v>9.0707100000000001</v>
      </c>
      <c r="O3488">
        <v>-0.75588999999999995</v>
      </c>
      <c r="P3488" s="170">
        <v>4.9756999999999997E-10</v>
      </c>
      <c r="Q3488" s="170"/>
      <c r="R3488">
        <v>0</v>
      </c>
      <c r="S3488">
        <v>9.0707100000000001</v>
      </c>
      <c r="T3488">
        <v>-0.75588999999999995</v>
      </c>
      <c r="U3488" s="170">
        <v>1.2604000000000001E-4</v>
      </c>
    </row>
    <row r="3489" spans="1:21" x14ac:dyDescent="0.25">
      <c r="A3489">
        <v>0</v>
      </c>
      <c r="B3489" s="170">
        <v>9.0707100000000001</v>
      </c>
      <c r="C3489" s="170">
        <v>-0.56691999999999998</v>
      </c>
      <c r="D3489" s="180">
        <v>1.2707999999999999E-10</v>
      </c>
      <c r="F3489">
        <v>0</v>
      </c>
      <c r="G3489" s="170">
        <v>9.0707100000000001</v>
      </c>
      <c r="H3489">
        <v>-0.56691999999999998</v>
      </c>
      <c r="I3489" s="170">
        <v>2.1637000000000001E-6</v>
      </c>
      <c r="L3489" s="170"/>
      <c r="M3489" s="183">
        <v>0</v>
      </c>
      <c r="N3489" s="111">
        <v>9.0707100000000001</v>
      </c>
      <c r="O3489">
        <v>-0.56691999999999998</v>
      </c>
      <c r="P3489" s="170">
        <v>5.0396999999999997E-10</v>
      </c>
      <c r="Q3489" s="170"/>
      <c r="R3489">
        <v>0</v>
      </c>
      <c r="S3489">
        <v>9.0707100000000001</v>
      </c>
      <c r="T3489">
        <v>-0.56691999999999998</v>
      </c>
      <c r="U3489" s="170">
        <v>1.2674999999999999E-4</v>
      </c>
    </row>
    <row r="3490" spans="1:21" x14ac:dyDescent="0.25">
      <c r="A3490">
        <v>0</v>
      </c>
      <c r="B3490" s="170">
        <v>9.0707100000000001</v>
      </c>
      <c r="C3490" s="170">
        <v>-0.37794</v>
      </c>
      <c r="D3490" s="180">
        <v>1.2943000000000001E-10</v>
      </c>
      <c r="F3490">
        <v>0</v>
      </c>
      <c r="G3490" s="170">
        <v>9.0707100000000001</v>
      </c>
      <c r="H3490">
        <v>-0.37794</v>
      </c>
      <c r="I3490" s="170">
        <v>2.2037000000000002E-6</v>
      </c>
      <c r="L3490" s="170"/>
      <c r="M3490" s="183">
        <v>0</v>
      </c>
      <c r="N3490" s="111">
        <v>9.0707100000000001</v>
      </c>
      <c r="O3490">
        <v>-0.37794</v>
      </c>
      <c r="P3490" s="170">
        <v>5.0860999999999996E-10</v>
      </c>
      <c r="Q3490" s="170"/>
      <c r="R3490">
        <v>0</v>
      </c>
      <c r="S3490">
        <v>9.0707100000000001</v>
      </c>
      <c r="T3490">
        <v>-0.37794</v>
      </c>
      <c r="U3490" s="170">
        <v>1.2725E-4</v>
      </c>
    </row>
    <row r="3491" spans="1:21" x14ac:dyDescent="0.25">
      <c r="A3491">
        <v>0</v>
      </c>
      <c r="B3491" s="170">
        <v>9.0707100000000001</v>
      </c>
      <c r="C3491" s="170">
        <v>-0.18897</v>
      </c>
      <c r="D3491" s="180">
        <v>1.3087000000000001E-10</v>
      </c>
      <c r="F3491">
        <v>0</v>
      </c>
      <c r="G3491" s="170">
        <v>9.0707100000000001</v>
      </c>
      <c r="H3491">
        <v>-0.18897</v>
      </c>
      <c r="I3491" s="170">
        <v>2.2280999999999999E-6</v>
      </c>
      <c r="L3491" s="170"/>
      <c r="M3491" s="183">
        <v>0</v>
      </c>
      <c r="N3491" s="111">
        <v>9.0707100000000001</v>
      </c>
      <c r="O3491">
        <v>-0.18897</v>
      </c>
      <c r="P3491" s="170">
        <v>5.1141999999999998E-10</v>
      </c>
      <c r="Q3491" s="170"/>
      <c r="R3491">
        <v>0</v>
      </c>
      <c r="S3491">
        <v>9.0707100000000001</v>
      </c>
      <c r="T3491">
        <v>-0.18897</v>
      </c>
      <c r="U3491" s="170">
        <v>1.2756000000000001E-4</v>
      </c>
    </row>
    <row r="3492" spans="1:21" x14ac:dyDescent="0.25">
      <c r="A3492">
        <v>0</v>
      </c>
      <c r="B3492" s="170">
        <v>9.0707100000000001</v>
      </c>
      <c r="C3492" s="170">
        <v>0</v>
      </c>
      <c r="D3492" s="180">
        <v>1.3134999999999999E-10</v>
      </c>
      <c r="F3492">
        <v>0</v>
      </c>
      <c r="G3492" s="170">
        <v>9.0707100000000001</v>
      </c>
      <c r="H3492">
        <v>0</v>
      </c>
      <c r="I3492" s="170">
        <v>2.2363000000000001E-6</v>
      </c>
      <c r="L3492" s="170"/>
      <c r="M3492" s="183">
        <v>0</v>
      </c>
      <c r="N3492" s="111">
        <v>9.0707100000000001</v>
      </c>
      <c r="O3492">
        <v>0</v>
      </c>
      <c r="P3492" s="170">
        <v>5.1236999999999996E-10</v>
      </c>
      <c r="Q3492" s="170"/>
      <c r="R3492">
        <v>0</v>
      </c>
      <c r="S3492">
        <v>9.0707100000000001</v>
      </c>
      <c r="T3492">
        <v>0</v>
      </c>
      <c r="U3492" s="170">
        <v>1.2766000000000001E-4</v>
      </c>
    </row>
    <row r="3493" spans="1:21" x14ac:dyDescent="0.25">
      <c r="A3493">
        <v>0</v>
      </c>
      <c r="B3493" s="170">
        <v>9.0707100000000001</v>
      </c>
      <c r="C3493" s="170">
        <v>0.18898000000000001</v>
      </c>
      <c r="D3493" s="180">
        <v>1.3087000000000001E-10</v>
      </c>
      <c r="F3493">
        <v>0</v>
      </c>
      <c r="G3493" s="170">
        <v>9.0707100000000001</v>
      </c>
      <c r="H3493">
        <v>0.18898000000000001</v>
      </c>
      <c r="I3493" s="170">
        <v>2.2280999999999999E-6</v>
      </c>
      <c r="L3493" s="170"/>
      <c r="M3493" s="183">
        <v>0</v>
      </c>
      <c r="N3493" s="111">
        <v>9.0707100000000001</v>
      </c>
      <c r="O3493">
        <v>0.18898000000000001</v>
      </c>
      <c r="P3493" s="170">
        <v>5.1141999999999998E-10</v>
      </c>
      <c r="Q3493" s="170"/>
      <c r="R3493">
        <v>0</v>
      </c>
      <c r="S3493">
        <v>9.0707100000000001</v>
      </c>
      <c r="T3493">
        <v>0.18898000000000001</v>
      </c>
      <c r="U3493" s="170">
        <v>1.2756000000000001E-4</v>
      </c>
    </row>
    <row r="3494" spans="1:21" x14ac:dyDescent="0.25">
      <c r="A3494">
        <v>0</v>
      </c>
      <c r="B3494" s="170">
        <v>9.0707100000000001</v>
      </c>
      <c r="C3494" s="170">
        <v>0.37795000000000001</v>
      </c>
      <c r="D3494" s="180">
        <v>1.2943000000000001E-10</v>
      </c>
      <c r="F3494">
        <v>0</v>
      </c>
      <c r="G3494" s="170">
        <v>9.0707100000000001</v>
      </c>
      <c r="H3494">
        <v>0.37795000000000001</v>
      </c>
      <c r="I3494" s="170">
        <v>2.2037000000000002E-6</v>
      </c>
      <c r="L3494" s="170"/>
      <c r="M3494" s="183">
        <v>0</v>
      </c>
      <c r="N3494" s="111">
        <v>9.0707100000000001</v>
      </c>
      <c r="O3494">
        <v>0.37795000000000001</v>
      </c>
      <c r="P3494" s="170">
        <v>5.0860999999999996E-10</v>
      </c>
      <c r="Q3494" s="170"/>
      <c r="R3494">
        <v>0</v>
      </c>
      <c r="S3494">
        <v>9.0707100000000001</v>
      </c>
      <c r="T3494">
        <v>0.37795000000000001</v>
      </c>
      <c r="U3494" s="170">
        <v>1.2725E-4</v>
      </c>
    </row>
    <row r="3495" spans="1:21" x14ac:dyDescent="0.25">
      <c r="A3495">
        <v>0</v>
      </c>
      <c r="B3495" s="170">
        <v>9.0707100000000001</v>
      </c>
      <c r="C3495" s="170">
        <v>0.56691999999999998</v>
      </c>
      <c r="D3495" s="180">
        <v>1.2707999999999999E-10</v>
      </c>
      <c r="F3495">
        <v>0</v>
      </c>
      <c r="G3495" s="170">
        <v>9.0707100000000001</v>
      </c>
      <c r="H3495">
        <v>0.56691999999999998</v>
      </c>
      <c r="I3495" s="170">
        <v>2.1637000000000001E-6</v>
      </c>
      <c r="L3495" s="170"/>
      <c r="M3495" s="183">
        <v>0</v>
      </c>
      <c r="N3495" s="111">
        <v>9.0707100000000001</v>
      </c>
      <c r="O3495">
        <v>0.56691999999999998</v>
      </c>
      <c r="P3495" s="170">
        <v>5.0396999999999997E-10</v>
      </c>
      <c r="Q3495" s="170"/>
      <c r="R3495">
        <v>0</v>
      </c>
      <c r="S3495">
        <v>9.0707100000000001</v>
      </c>
      <c r="T3495">
        <v>0.56691999999999998</v>
      </c>
      <c r="U3495" s="170">
        <v>1.2674999999999999E-4</v>
      </c>
    </row>
    <row r="3496" spans="1:21" x14ac:dyDescent="0.25">
      <c r="A3496">
        <v>0</v>
      </c>
      <c r="B3496" s="170">
        <v>9.0707100000000001</v>
      </c>
      <c r="C3496" s="170">
        <v>0.75590000000000002</v>
      </c>
      <c r="D3496" s="180">
        <v>1.2384999999999999E-10</v>
      </c>
      <c r="F3496">
        <v>0</v>
      </c>
      <c r="G3496" s="170">
        <v>9.0707100000000001</v>
      </c>
      <c r="H3496">
        <v>0.75590000000000002</v>
      </c>
      <c r="I3496" s="170">
        <v>2.1088E-6</v>
      </c>
      <c r="L3496" s="170"/>
      <c r="M3496" s="183">
        <v>0</v>
      </c>
      <c r="N3496" s="111">
        <v>9.0707100000000001</v>
      </c>
      <c r="O3496">
        <v>0.75590000000000002</v>
      </c>
      <c r="P3496" s="170">
        <v>4.9756999999999997E-10</v>
      </c>
      <c r="Q3496" s="170"/>
      <c r="R3496">
        <v>0</v>
      </c>
      <c r="S3496">
        <v>9.0707100000000001</v>
      </c>
      <c r="T3496">
        <v>0.75590000000000002</v>
      </c>
      <c r="U3496" s="170">
        <v>1.2604000000000001E-4</v>
      </c>
    </row>
    <row r="3497" spans="1:21" x14ac:dyDescent="0.25">
      <c r="A3497">
        <v>0</v>
      </c>
      <c r="B3497" s="170">
        <v>9.0707100000000001</v>
      </c>
      <c r="C3497" s="170">
        <v>0.94486999999999999</v>
      </c>
      <c r="D3497" s="180">
        <v>1.1982000000000001E-10</v>
      </c>
      <c r="F3497">
        <v>0</v>
      </c>
      <c r="G3497" s="170">
        <v>9.0707100000000001</v>
      </c>
      <c r="H3497">
        <v>0.94486999999999999</v>
      </c>
      <c r="I3497" s="170">
        <v>2.0403000000000002E-6</v>
      </c>
      <c r="L3497" s="170"/>
      <c r="M3497" s="183">
        <v>0</v>
      </c>
      <c r="N3497" s="111">
        <v>9.0707100000000001</v>
      </c>
      <c r="O3497">
        <v>0.94486999999999999</v>
      </c>
      <c r="P3497" s="170">
        <v>4.8951E-10</v>
      </c>
      <c r="Q3497" s="170"/>
      <c r="R3497">
        <v>0</v>
      </c>
      <c r="S3497">
        <v>9.0707100000000001</v>
      </c>
      <c r="T3497">
        <v>0.94486999999999999</v>
      </c>
      <c r="U3497" s="170">
        <v>1.2514000000000001E-4</v>
      </c>
    </row>
    <row r="3498" spans="1:21" x14ac:dyDescent="0.25">
      <c r="A3498">
        <v>0</v>
      </c>
      <c r="B3498" s="170">
        <v>9.0707100000000001</v>
      </c>
      <c r="C3498" s="170">
        <v>1.13384</v>
      </c>
      <c r="D3498" s="180">
        <v>1.1508E-10</v>
      </c>
      <c r="F3498">
        <v>0</v>
      </c>
      <c r="G3498" s="170">
        <v>9.0707100000000001</v>
      </c>
      <c r="H3498">
        <v>1.13384</v>
      </c>
      <c r="I3498" s="170">
        <v>1.9595999999999998E-6</v>
      </c>
      <c r="L3498" s="170"/>
      <c r="M3498" s="183">
        <v>0</v>
      </c>
      <c r="N3498" s="111">
        <v>9.0707100000000001</v>
      </c>
      <c r="O3498">
        <v>1.13384</v>
      </c>
      <c r="P3498" s="170">
        <v>4.7992000000000003E-10</v>
      </c>
      <c r="Q3498" s="170"/>
      <c r="R3498">
        <v>0</v>
      </c>
      <c r="S3498">
        <v>9.0707100000000001</v>
      </c>
      <c r="T3498">
        <v>1.13384</v>
      </c>
      <c r="U3498" s="170">
        <v>1.2405000000000001E-4</v>
      </c>
    </row>
    <row r="3499" spans="1:21" x14ac:dyDescent="0.25">
      <c r="A3499">
        <v>0</v>
      </c>
      <c r="B3499" s="170">
        <v>9.0707100000000001</v>
      </c>
      <c r="C3499" s="170">
        <v>1.32281</v>
      </c>
      <c r="D3499" s="180">
        <v>1.0972E-10</v>
      </c>
      <c r="F3499">
        <v>0</v>
      </c>
      <c r="G3499" s="170">
        <v>9.0707100000000001</v>
      </c>
      <c r="H3499">
        <v>1.32281</v>
      </c>
      <c r="I3499" s="170">
        <v>1.8683E-6</v>
      </c>
      <c r="L3499" s="170"/>
      <c r="M3499" s="183">
        <v>0</v>
      </c>
      <c r="N3499" s="111">
        <v>9.0707100000000001</v>
      </c>
      <c r="O3499">
        <v>1.32281</v>
      </c>
      <c r="P3499" s="170">
        <v>4.6891999999999997E-10</v>
      </c>
      <c r="Q3499" s="170"/>
      <c r="R3499">
        <v>0</v>
      </c>
      <c r="S3499">
        <v>9.0707100000000001</v>
      </c>
      <c r="T3499">
        <v>1.32281</v>
      </c>
      <c r="U3499" s="170">
        <v>1.2276E-4</v>
      </c>
    </row>
    <row r="3500" spans="1:21" x14ac:dyDescent="0.25">
      <c r="A3500">
        <v>0</v>
      </c>
      <c r="B3500" s="170">
        <v>9.0707100000000001</v>
      </c>
      <c r="C3500" s="170">
        <v>1.51179</v>
      </c>
      <c r="D3500" s="180">
        <v>1.0384E-10</v>
      </c>
      <c r="F3500">
        <v>0</v>
      </c>
      <c r="G3500" s="170">
        <v>9.0707100000000001</v>
      </c>
      <c r="H3500">
        <v>1.51179</v>
      </c>
      <c r="I3500" s="170">
        <v>1.7682000000000001E-6</v>
      </c>
      <c r="L3500" s="170"/>
      <c r="M3500" s="183">
        <v>0</v>
      </c>
      <c r="N3500" s="111">
        <v>9.0707100000000001</v>
      </c>
      <c r="O3500">
        <v>1.51179</v>
      </c>
      <c r="P3500" s="170">
        <v>4.5666999999999999E-10</v>
      </c>
      <c r="Q3500" s="170"/>
      <c r="R3500">
        <v>0</v>
      </c>
      <c r="S3500">
        <v>9.0707100000000001</v>
      </c>
      <c r="T3500">
        <v>1.51179</v>
      </c>
      <c r="U3500" s="170">
        <v>1.2129999999999999E-4</v>
      </c>
    </row>
    <row r="3501" spans="1:21" x14ac:dyDescent="0.25">
      <c r="A3501">
        <v>0</v>
      </c>
      <c r="B3501" s="170">
        <v>9.0707100000000001</v>
      </c>
      <c r="C3501" s="170">
        <v>1.70076</v>
      </c>
      <c r="D3501" s="180">
        <v>9.7553999999999997E-11</v>
      </c>
      <c r="F3501">
        <v>0</v>
      </c>
      <c r="G3501" s="170">
        <v>9.0707100000000001</v>
      </c>
      <c r="H3501">
        <v>1.70076</v>
      </c>
      <c r="I3501" s="170">
        <v>1.6613000000000001E-6</v>
      </c>
      <c r="L3501" s="170"/>
      <c r="M3501" s="183">
        <v>0</v>
      </c>
      <c r="N3501" s="111">
        <v>9.0707100000000001</v>
      </c>
      <c r="O3501">
        <v>1.70076</v>
      </c>
      <c r="P3501" s="170">
        <v>4.4333999999999999E-10</v>
      </c>
      <c r="Q3501" s="170"/>
      <c r="R3501">
        <v>0</v>
      </c>
      <c r="S3501">
        <v>9.0707100000000001</v>
      </c>
      <c r="T3501">
        <v>1.70076</v>
      </c>
      <c r="U3501" s="170">
        <v>1.1964999999999999E-4</v>
      </c>
    </row>
    <row r="3502" spans="1:21" x14ac:dyDescent="0.25">
      <c r="A3502">
        <v>0</v>
      </c>
      <c r="B3502" s="170">
        <v>9.0707100000000001</v>
      </c>
      <c r="C3502" s="170">
        <v>1.8897299999999999</v>
      </c>
      <c r="D3502" s="180">
        <v>9.0981000000000001E-11</v>
      </c>
      <c r="F3502">
        <v>0</v>
      </c>
      <c r="G3502" s="170">
        <v>9.0707100000000001</v>
      </c>
      <c r="H3502">
        <v>1.8897299999999999</v>
      </c>
      <c r="I3502" s="170">
        <v>1.5493999999999999E-6</v>
      </c>
      <c r="L3502" s="170"/>
      <c r="M3502" s="183">
        <v>0</v>
      </c>
      <c r="N3502" s="111">
        <v>9.0707100000000001</v>
      </c>
      <c r="O3502">
        <v>1.8897299999999999</v>
      </c>
      <c r="P3502" s="170">
        <v>4.2909000000000001E-10</v>
      </c>
      <c r="Q3502" s="170"/>
      <c r="R3502">
        <v>0</v>
      </c>
      <c r="S3502">
        <v>9.0707100000000001</v>
      </c>
      <c r="T3502">
        <v>1.8897299999999999</v>
      </c>
      <c r="U3502" s="170">
        <v>1.1783E-4</v>
      </c>
    </row>
    <row r="3503" spans="1:21" x14ac:dyDescent="0.25">
      <c r="A3503">
        <v>0</v>
      </c>
      <c r="B3503" s="170">
        <v>9.0707100000000001</v>
      </c>
      <c r="C3503" s="170">
        <v>2.0787100000000001</v>
      </c>
      <c r="D3503" s="180">
        <v>8.4230000000000003E-11</v>
      </c>
      <c r="F3503">
        <v>0</v>
      </c>
      <c r="G3503" s="170">
        <v>9.0707100000000001</v>
      </c>
      <c r="H3503">
        <v>2.0787100000000001</v>
      </c>
      <c r="I3503" s="170">
        <v>1.4345E-6</v>
      </c>
      <c r="L3503" s="170"/>
      <c r="M3503" s="183">
        <v>0</v>
      </c>
      <c r="N3503" s="111">
        <v>9.0707100000000001</v>
      </c>
      <c r="O3503">
        <v>2.0787100000000001</v>
      </c>
      <c r="P3503" s="170">
        <v>4.141E-10</v>
      </c>
      <c r="Q3503" s="170"/>
      <c r="R3503">
        <v>0</v>
      </c>
      <c r="S3503">
        <v>9.0707100000000001</v>
      </c>
      <c r="T3503">
        <v>2.0787100000000001</v>
      </c>
      <c r="U3503" s="170">
        <v>1.1584E-4</v>
      </c>
    </row>
    <row r="3504" spans="1:21" x14ac:dyDescent="0.25">
      <c r="A3504">
        <v>0</v>
      </c>
      <c r="B3504" s="170">
        <v>9.0707100000000001</v>
      </c>
      <c r="C3504" s="170">
        <v>2.2676799999999999</v>
      </c>
      <c r="D3504" s="180">
        <v>7.7409999999999994E-11</v>
      </c>
      <c r="F3504">
        <v>0</v>
      </c>
      <c r="G3504" s="170">
        <v>9.0707100000000001</v>
      </c>
      <c r="H3504">
        <v>2.2676799999999999</v>
      </c>
      <c r="I3504" s="170">
        <v>1.3183999999999999E-6</v>
      </c>
      <c r="L3504" s="170"/>
      <c r="M3504" s="183">
        <v>0</v>
      </c>
      <c r="N3504" s="111">
        <v>9.0707100000000001</v>
      </c>
      <c r="O3504">
        <v>2.2676799999999999</v>
      </c>
      <c r="P3504" s="170">
        <v>3.9854E-10</v>
      </c>
      <c r="Q3504" s="170"/>
      <c r="R3504">
        <v>0</v>
      </c>
      <c r="S3504">
        <v>9.0707100000000001</v>
      </c>
      <c r="T3504">
        <v>2.2676799999999999</v>
      </c>
      <c r="U3504" s="170">
        <v>1.137E-4</v>
      </c>
    </row>
    <row r="3505" spans="1:21" x14ac:dyDescent="0.25">
      <c r="A3505">
        <v>0</v>
      </c>
      <c r="B3505" s="170">
        <v>9.0707100000000001</v>
      </c>
      <c r="C3505" s="170">
        <v>2.4566499999999998</v>
      </c>
      <c r="D3505" s="180">
        <v>7.0622000000000002E-11</v>
      </c>
      <c r="F3505">
        <v>0</v>
      </c>
      <c r="G3505" s="170">
        <v>9.0707100000000001</v>
      </c>
      <c r="H3505">
        <v>2.4566499999999998</v>
      </c>
      <c r="I3505" s="170">
        <v>1.2027999999999999E-6</v>
      </c>
      <c r="L3505" s="170"/>
      <c r="M3505" s="183">
        <v>0</v>
      </c>
      <c r="N3505" s="111">
        <v>9.0707100000000001</v>
      </c>
      <c r="O3505">
        <v>2.4566499999999998</v>
      </c>
      <c r="P3505" s="170">
        <v>3.8257E-10</v>
      </c>
      <c r="Q3505" s="170"/>
      <c r="R3505">
        <v>0</v>
      </c>
      <c r="S3505">
        <v>9.0707100000000001</v>
      </c>
      <c r="T3505">
        <v>2.4566499999999998</v>
      </c>
      <c r="U3505" s="170">
        <v>1.114E-4</v>
      </c>
    </row>
    <row r="3506" spans="1:21" x14ac:dyDescent="0.25">
      <c r="A3506">
        <v>0</v>
      </c>
      <c r="B3506" s="170">
        <v>9.0707100000000001</v>
      </c>
      <c r="C3506" s="170">
        <v>2.6456300000000001</v>
      </c>
      <c r="D3506" s="180">
        <v>6.3958999999999996E-11</v>
      </c>
      <c r="F3506">
        <v>0</v>
      </c>
      <c r="G3506" s="170">
        <v>9.0707100000000001</v>
      </c>
      <c r="H3506">
        <v>2.6456300000000001</v>
      </c>
      <c r="I3506" s="170">
        <v>1.0893000000000001E-6</v>
      </c>
      <c r="L3506" s="170"/>
      <c r="M3506" s="183">
        <v>0</v>
      </c>
      <c r="N3506" s="111">
        <v>9.0707100000000001</v>
      </c>
      <c r="O3506">
        <v>2.6456300000000001</v>
      </c>
      <c r="P3506" s="170">
        <v>3.6634999999999998E-10</v>
      </c>
      <c r="Q3506" s="170"/>
      <c r="R3506">
        <v>0</v>
      </c>
      <c r="S3506">
        <v>9.0707100000000001</v>
      </c>
      <c r="T3506">
        <v>2.6456300000000001</v>
      </c>
      <c r="U3506" s="170">
        <v>1.0897E-4</v>
      </c>
    </row>
    <row r="3507" spans="1:21" x14ac:dyDescent="0.25">
      <c r="A3507">
        <v>0</v>
      </c>
      <c r="B3507" s="170">
        <v>9.0707100000000001</v>
      </c>
      <c r="C3507" s="170">
        <v>2.8346</v>
      </c>
      <c r="D3507" s="180">
        <v>5.7500000000000002E-11</v>
      </c>
      <c r="F3507">
        <v>0</v>
      </c>
      <c r="G3507" s="170">
        <v>9.0707100000000001</v>
      </c>
      <c r="H3507">
        <v>2.8346</v>
      </c>
      <c r="I3507" s="170">
        <v>9.7937999999999997E-7</v>
      </c>
      <c r="L3507" s="170"/>
      <c r="M3507" s="183">
        <v>0</v>
      </c>
      <c r="N3507" s="111">
        <v>9.0707100000000001</v>
      </c>
      <c r="O3507">
        <v>2.8346</v>
      </c>
      <c r="P3507" s="170">
        <v>3.5002E-10</v>
      </c>
      <c r="Q3507" s="170"/>
      <c r="R3507">
        <v>0</v>
      </c>
      <c r="S3507">
        <v>9.0707100000000001</v>
      </c>
      <c r="T3507">
        <v>2.8346</v>
      </c>
      <c r="U3507" s="170">
        <v>1.064E-4</v>
      </c>
    </row>
    <row r="3508" spans="1:21" x14ac:dyDescent="0.25">
      <c r="A3508">
        <v>0</v>
      </c>
      <c r="B3508" s="170">
        <v>9.0707100000000001</v>
      </c>
      <c r="C3508" s="170">
        <v>3.0235699999999999</v>
      </c>
      <c r="D3508" s="180">
        <v>5.1316000000000001E-11</v>
      </c>
      <c r="F3508">
        <v>0</v>
      </c>
      <c r="G3508" s="170">
        <v>9.0707100000000001</v>
      </c>
      <c r="H3508">
        <v>3.0235699999999999</v>
      </c>
      <c r="I3508" s="170">
        <v>8.7407000000000004E-7</v>
      </c>
      <c r="L3508" s="170"/>
      <c r="M3508" s="183">
        <v>0</v>
      </c>
      <c r="N3508" s="111">
        <v>9.0707100000000001</v>
      </c>
      <c r="O3508">
        <v>3.0235699999999999</v>
      </c>
      <c r="P3508" s="170">
        <v>3.3372999999999999E-10</v>
      </c>
      <c r="Q3508" s="170"/>
      <c r="R3508">
        <v>0</v>
      </c>
      <c r="S3508">
        <v>9.0707100000000001</v>
      </c>
      <c r="T3508">
        <v>3.0235699999999999</v>
      </c>
      <c r="U3508" s="170">
        <v>1.0372E-4</v>
      </c>
    </row>
    <row r="3509" spans="1:21" x14ac:dyDescent="0.25">
      <c r="A3509">
        <v>0</v>
      </c>
      <c r="B3509" s="170">
        <v>9.0707100000000001</v>
      </c>
      <c r="C3509" s="170">
        <v>3.2125400000000002</v>
      </c>
      <c r="D3509" s="180">
        <v>4.5462000000000002E-11</v>
      </c>
      <c r="F3509">
        <v>0</v>
      </c>
      <c r="G3509" s="170">
        <v>9.0707100000000001</v>
      </c>
      <c r="H3509">
        <v>3.2125400000000002</v>
      </c>
      <c r="I3509" s="170">
        <v>7.7438000000000003E-7</v>
      </c>
      <c r="L3509" s="170"/>
      <c r="M3509" s="183">
        <v>0</v>
      </c>
      <c r="N3509" s="111">
        <v>9.0707100000000001</v>
      </c>
      <c r="O3509">
        <v>3.2125400000000002</v>
      </c>
      <c r="P3509" s="170">
        <v>3.1757000000000002E-10</v>
      </c>
      <c r="Q3509" s="170"/>
      <c r="R3509">
        <v>0</v>
      </c>
      <c r="S3509">
        <v>9.0707100000000001</v>
      </c>
      <c r="T3509">
        <v>3.2125400000000002</v>
      </c>
      <c r="U3509" s="170">
        <v>1.0092E-4</v>
      </c>
    </row>
    <row r="3510" spans="1:21" x14ac:dyDescent="0.25">
      <c r="A3510">
        <v>0</v>
      </c>
      <c r="B3510" s="170">
        <v>9.0707100000000001</v>
      </c>
      <c r="C3510" s="170">
        <v>3.4015200000000001</v>
      </c>
      <c r="D3510" s="180">
        <v>3.9981999999999998E-11</v>
      </c>
      <c r="F3510">
        <v>0</v>
      </c>
      <c r="G3510" s="170">
        <v>9.0707100000000001</v>
      </c>
      <c r="H3510">
        <v>3.4015200000000001</v>
      </c>
      <c r="I3510" s="170">
        <v>6.8103999999999996E-7</v>
      </c>
      <c r="L3510" s="170"/>
      <c r="M3510" s="183">
        <v>0</v>
      </c>
      <c r="N3510" s="111">
        <v>9.0707100000000001</v>
      </c>
      <c r="O3510">
        <v>3.4015200000000001</v>
      </c>
      <c r="P3510" s="170">
        <v>3.0166000000000002E-10</v>
      </c>
      <c r="Q3510" s="170"/>
      <c r="R3510">
        <v>0</v>
      </c>
      <c r="S3510">
        <v>9.0707100000000001</v>
      </c>
      <c r="T3510">
        <v>3.4015200000000001</v>
      </c>
      <c r="U3510" s="170">
        <v>9.8026E-5</v>
      </c>
    </row>
    <row r="3511" spans="1:21" x14ac:dyDescent="0.25">
      <c r="A3511">
        <v>0</v>
      </c>
      <c r="B3511" s="170">
        <v>9.0707100000000001</v>
      </c>
      <c r="C3511" s="170">
        <v>3.59049</v>
      </c>
      <c r="D3511" s="180">
        <v>3.4905000000000001E-11</v>
      </c>
      <c r="F3511">
        <v>0</v>
      </c>
      <c r="G3511" s="170">
        <v>9.0707100000000001</v>
      </c>
      <c r="H3511">
        <v>3.59049</v>
      </c>
      <c r="I3511" s="170">
        <v>5.9457999999999997E-7</v>
      </c>
      <c r="L3511" s="170"/>
      <c r="M3511" s="183">
        <v>0</v>
      </c>
      <c r="N3511" s="111">
        <v>9.0707100000000001</v>
      </c>
      <c r="O3511">
        <v>3.59049</v>
      </c>
      <c r="P3511" s="170">
        <v>2.8608000000000001E-10</v>
      </c>
      <c r="Q3511" s="170"/>
      <c r="R3511">
        <v>0</v>
      </c>
      <c r="S3511">
        <v>9.0707100000000001</v>
      </c>
      <c r="T3511">
        <v>3.59049</v>
      </c>
      <c r="U3511" s="170">
        <v>9.5043999999999993E-5</v>
      </c>
    </row>
    <row r="3512" spans="1:21" x14ac:dyDescent="0.25">
      <c r="A3512">
        <v>0</v>
      </c>
      <c r="B3512" s="170">
        <v>9.0707100000000001</v>
      </c>
      <c r="C3512" s="170">
        <v>3.7794599999999998</v>
      </c>
      <c r="D3512" s="180">
        <v>3.0249999999999999E-11</v>
      </c>
      <c r="F3512">
        <v>0</v>
      </c>
      <c r="G3512" s="170">
        <v>9.0707100000000001</v>
      </c>
      <c r="H3512">
        <v>3.7794599999999998</v>
      </c>
      <c r="I3512" s="170">
        <v>5.1529E-7</v>
      </c>
      <c r="L3512" s="170"/>
      <c r="M3512" s="183">
        <v>0</v>
      </c>
      <c r="N3512" s="111">
        <v>9.0707100000000001</v>
      </c>
      <c r="O3512">
        <v>3.7794599999999998</v>
      </c>
      <c r="P3512" s="170">
        <v>2.7090000000000002E-10</v>
      </c>
      <c r="Q3512" s="170"/>
      <c r="R3512">
        <v>0</v>
      </c>
      <c r="S3512">
        <v>9.0707100000000001</v>
      </c>
      <c r="T3512">
        <v>3.7794599999999998</v>
      </c>
      <c r="U3512" s="170">
        <v>9.1986999999999999E-5</v>
      </c>
    </row>
    <row r="3513" spans="1:21" x14ac:dyDescent="0.25">
      <c r="A3513">
        <v>0</v>
      </c>
      <c r="B3513" s="170">
        <v>9.0707100000000001</v>
      </c>
      <c r="C3513" s="170">
        <v>3.9684400000000002</v>
      </c>
      <c r="D3513" s="180">
        <v>2.6024999999999999E-11</v>
      </c>
      <c r="F3513">
        <v>0</v>
      </c>
      <c r="G3513" s="170">
        <v>9.0707100000000001</v>
      </c>
      <c r="H3513">
        <v>3.9684400000000002</v>
      </c>
      <c r="I3513" s="170">
        <v>4.4331000000000002E-7</v>
      </c>
      <c r="L3513" s="170"/>
      <c r="M3513" s="183">
        <v>0</v>
      </c>
      <c r="N3513" s="111">
        <v>9.0707100000000001</v>
      </c>
      <c r="O3513">
        <v>3.9684400000000002</v>
      </c>
      <c r="P3513" s="170">
        <v>2.5617999999999999E-10</v>
      </c>
      <c r="Q3513" s="170"/>
      <c r="R3513">
        <v>0</v>
      </c>
      <c r="S3513">
        <v>9.0707100000000001</v>
      </c>
      <c r="T3513">
        <v>3.9684400000000002</v>
      </c>
      <c r="U3513" s="170">
        <v>8.8867000000000001E-5</v>
      </c>
    </row>
    <row r="3514" spans="1:21" x14ac:dyDescent="0.25">
      <c r="A3514">
        <v>0</v>
      </c>
      <c r="B3514" s="170">
        <v>9.0707100000000001</v>
      </c>
      <c r="C3514" s="170">
        <v>4.1574099999999996</v>
      </c>
      <c r="D3514" s="180">
        <v>2.2225E-11</v>
      </c>
      <c r="F3514">
        <v>0</v>
      </c>
      <c r="G3514" s="170">
        <v>9.0707100000000001</v>
      </c>
      <c r="H3514">
        <v>4.1574099999999996</v>
      </c>
      <c r="I3514" s="170">
        <v>3.7860000000000002E-7</v>
      </c>
      <c r="L3514" s="170"/>
      <c r="M3514" s="183">
        <v>0</v>
      </c>
      <c r="N3514" s="111">
        <v>9.0707100000000001</v>
      </c>
      <c r="O3514">
        <v>4.1574099999999996</v>
      </c>
      <c r="P3514" s="170">
        <v>2.4196000000000001E-10</v>
      </c>
      <c r="Q3514" s="170"/>
      <c r="R3514">
        <v>0</v>
      </c>
      <c r="S3514">
        <v>9.0707100000000001</v>
      </c>
      <c r="T3514">
        <v>4.1574099999999996</v>
      </c>
      <c r="U3514" s="170">
        <v>8.5694999999999999E-5</v>
      </c>
    </row>
    <row r="3515" spans="1:21" x14ac:dyDescent="0.25">
      <c r="A3515">
        <v>0</v>
      </c>
      <c r="B3515" s="170">
        <v>9.0707100000000001</v>
      </c>
      <c r="C3515" s="170">
        <v>4.3463799999999999</v>
      </c>
      <c r="D3515" s="180">
        <v>1.8842000000000001E-11</v>
      </c>
      <c r="F3515">
        <v>0</v>
      </c>
      <c r="G3515" s="170">
        <v>9.0707100000000001</v>
      </c>
      <c r="H3515">
        <v>4.3463799999999999</v>
      </c>
      <c r="I3515" s="170">
        <v>3.2096999999999999E-7</v>
      </c>
      <c r="L3515" s="170"/>
      <c r="M3515" s="183">
        <v>0</v>
      </c>
      <c r="N3515" s="111">
        <v>9.0707100000000001</v>
      </c>
      <c r="O3515">
        <v>4.3463799999999999</v>
      </c>
      <c r="P3515" s="170">
        <v>2.2827E-10</v>
      </c>
      <c r="Q3515" s="170"/>
      <c r="R3515">
        <v>0</v>
      </c>
      <c r="S3515">
        <v>9.0707100000000001</v>
      </c>
      <c r="T3515">
        <v>4.3463799999999999</v>
      </c>
      <c r="U3515" s="170">
        <v>8.2484999999999994E-5</v>
      </c>
    </row>
    <row r="3516" spans="1:21" x14ac:dyDescent="0.25">
      <c r="A3516">
        <v>0</v>
      </c>
      <c r="B3516" s="170">
        <v>9.0707100000000001</v>
      </c>
      <c r="C3516" s="170">
        <v>4.5353599999999998</v>
      </c>
      <c r="D3516" s="180">
        <v>1.5857000000000001E-11</v>
      </c>
      <c r="F3516">
        <v>0</v>
      </c>
      <c r="G3516" s="170">
        <v>9.0707100000000001</v>
      </c>
      <c r="H3516">
        <v>4.5353599999999998</v>
      </c>
      <c r="I3516" s="170">
        <v>2.7011999999999999E-7</v>
      </c>
      <c r="L3516" s="170"/>
      <c r="M3516" s="183">
        <v>0</v>
      </c>
      <c r="N3516" s="111">
        <v>9.0707100000000001</v>
      </c>
      <c r="O3516">
        <v>4.5353599999999998</v>
      </c>
      <c r="P3516" s="170">
        <v>2.1512E-10</v>
      </c>
      <c r="Q3516" s="170"/>
      <c r="R3516">
        <v>0</v>
      </c>
      <c r="S3516">
        <v>9.0707100000000001</v>
      </c>
      <c r="T3516">
        <v>4.5353599999999998</v>
      </c>
      <c r="U3516" s="170">
        <v>7.9249E-5</v>
      </c>
    </row>
    <row r="3517" spans="1:21" x14ac:dyDescent="0.25">
      <c r="A3517">
        <v>0</v>
      </c>
      <c r="B3517" s="170">
        <v>9.0707100000000001</v>
      </c>
      <c r="C3517" s="170">
        <v>4.7243300000000001</v>
      </c>
      <c r="D3517" s="180">
        <v>1.3247E-11</v>
      </c>
      <c r="F3517">
        <v>0</v>
      </c>
      <c r="G3517" s="170">
        <v>9.0707100000000001</v>
      </c>
      <c r="H3517">
        <v>4.7243300000000001</v>
      </c>
      <c r="I3517" s="170">
        <v>2.2567000000000001E-7</v>
      </c>
      <c r="L3517" s="170"/>
      <c r="M3517" s="183">
        <v>0</v>
      </c>
      <c r="N3517" s="111">
        <v>9.0707100000000001</v>
      </c>
      <c r="O3517">
        <v>4.7243300000000001</v>
      </c>
      <c r="P3517" s="170">
        <v>2.0253E-10</v>
      </c>
      <c r="Q3517" s="170"/>
      <c r="R3517">
        <v>0</v>
      </c>
      <c r="S3517">
        <v>9.0707100000000001</v>
      </c>
      <c r="T3517">
        <v>4.7243300000000001</v>
      </c>
      <c r="U3517" s="170">
        <v>7.5998E-5</v>
      </c>
    </row>
    <row r="3518" spans="1:21" x14ac:dyDescent="0.25">
      <c r="A3518">
        <v>0</v>
      </c>
      <c r="B3518" s="170">
        <v>9.0707100000000001</v>
      </c>
      <c r="C3518" s="170">
        <v>4.9132999999999996</v>
      </c>
      <c r="D3518" s="180">
        <v>1.0986E-11</v>
      </c>
      <c r="F3518">
        <v>0</v>
      </c>
      <c r="G3518" s="170">
        <v>9.0707100000000001</v>
      </c>
      <c r="H3518">
        <v>4.9132999999999996</v>
      </c>
      <c r="I3518" s="170">
        <v>1.8715E-7</v>
      </c>
      <c r="L3518" s="170"/>
      <c r="M3518" s="183">
        <v>0</v>
      </c>
      <c r="N3518" s="111">
        <v>9.0707100000000001</v>
      </c>
      <c r="O3518">
        <v>4.9132999999999996</v>
      </c>
      <c r="P3518" s="170">
        <v>1.9051E-10</v>
      </c>
      <c r="Q3518" s="170"/>
      <c r="R3518">
        <v>0</v>
      </c>
      <c r="S3518">
        <v>9.0707100000000001</v>
      </c>
      <c r="T3518">
        <v>4.9132999999999996</v>
      </c>
      <c r="U3518" s="170">
        <v>7.2744999999999996E-5</v>
      </c>
    </row>
    <row r="3519" spans="1:21" x14ac:dyDescent="0.25">
      <c r="A3519">
        <v>0</v>
      </c>
      <c r="B3519" s="170">
        <v>9.0707100000000001</v>
      </c>
      <c r="C3519" s="170">
        <v>5.1022800000000004</v>
      </c>
      <c r="D3519" s="180">
        <v>9.0445000000000001E-12</v>
      </c>
      <c r="F3519">
        <v>0</v>
      </c>
      <c r="G3519" s="170">
        <v>9.0707100000000001</v>
      </c>
      <c r="H3519">
        <v>5.1022800000000004</v>
      </c>
      <c r="I3519" s="170">
        <v>1.5407E-7</v>
      </c>
      <c r="L3519" s="170"/>
      <c r="M3519" s="183">
        <v>0</v>
      </c>
      <c r="N3519" s="111">
        <v>9.0707100000000001</v>
      </c>
      <c r="O3519">
        <v>5.1022800000000004</v>
      </c>
      <c r="P3519" s="170">
        <v>1.7903E-10</v>
      </c>
      <c r="Q3519" s="170"/>
      <c r="R3519">
        <v>0</v>
      </c>
      <c r="S3519">
        <v>9.0707100000000001</v>
      </c>
      <c r="T3519">
        <v>5.1022800000000004</v>
      </c>
      <c r="U3519" s="170">
        <v>6.9500999999999997E-5</v>
      </c>
    </row>
    <row r="3520" spans="1:21" x14ac:dyDescent="0.25">
      <c r="A3520">
        <v>0</v>
      </c>
      <c r="B3520" s="170">
        <v>9.0707100000000001</v>
      </c>
      <c r="C3520" s="170">
        <v>5.2912499999999998</v>
      </c>
      <c r="D3520" s="180">
        <v>7.3914000000000002E-12</v>
      </c>
      <c r="F3520">
        <v>0</v>
      </c>
      <c r="G3520" s="170">
        <v>9.0707100000000001</v>
      </c>
      <c r="H3520">
        <v>5.2912499999999998</v>
      </c>
      <c r="I3520" s="170">
        <v>1.2590999999999999E-7</v>
      </c>
      <c r="L3520" s="170"/>
      <c r="M3520" s="183">
        <v>0</v>
      </c>
      <c r="N3520" s="111">
        <v>9.0707100000000001</v>
      </c>
      <c r="O3520">
        <v>5.2912499999999998</v>
      </c>
      <c r="P3520" s="170">
        <v>1.6809999999999999E-10</v>
      </c>
      <c r="Q3520" s="170"/>
      <c r="R3520">
        <v>0</v>
      </c>
      <c r="S3520">
        <v>9.0707100000000001</v>
      </c>
      <c r="T3520">
        <v>5.2912499999999998</v>
      </c>
      <c r="U3520" s="170">
        <v>6.6277000000000003E-5</v>
      </c>
    </row>
    <row r="3521" spans="1:21" x14ac:dyDescent="0.25">
      <c r="A3521">
        <v>0</v>
      </c>
      <c r="B3521" s="170">
        <v>9.0707100000000001</v>
      </c>
      <c r="C3521" s="170">
        <v>5.4802200000000001</v>
      </c>
      <c r="D3521" s="180">
        <v>5.9963000000000002E-12</v>
      </c>
      <c r="F3521">
        <v>0</v>
      </c>
      <c r="G3521" s="170">
        <v>9.0707100000000001</v>
      </c>
      <c r="H3521">
        <v>5.4802200000000001</v>
      </c>
      <c r="I3521" s="170">
        <v>1.0215E-7</v>
      </c>
      <c r="L3521" s="170"/>
      <c r="M3521" s="183">
        <v>0</v>
      </c>
      <c r="N3521" s="111">
        <v>9.0707100000000001</v>
      </c>
      <c r="O3521">
        <v>5.4802200000000001</v>
      </c>
      <c r="P3521" s="170">
        <v>1.5770000000000001E-10</v>
      </c>
      <c r="Q3521" s="170"/>
      <c r="R3521">
        <v>0</v>
      </c>
      <c r="S3521">
        <v>9.0707100000000001</v>
      </c>
      <c r="T3521">
        <v>5.4802200000000001</v>
      </c>
      <c r="U3521" s="170">
        <v>6.3083000000000006E-5</v>
      </c>
    </row>
    <row r="3522" spans="1:21" x14ac:dyDescent="0.25">
      <c r="A3522">
        <v>0</v>
      </c>
      <c r="B3522" s="170">
        <v>9.0707100000000001</v>
      </c>
      <c r="C3522" s="170">
        <v>5.6691900000000004</v>
      </c>
      <c r="D3522" s="180">
        <v>4.8289999999999997E-12</v>
      </c>
      <c r="F3522">
        <v>0</v>
      </c>
      <c r="G3522" s="170">
        <v>9.0707100000000001</v>
      </c>
      <c r="H3522">
        <v>5.6691900000000004</v>
      </c>
      <c r="I3522" s="170">
        <v>8.2263E-8</v>
      </c>
      <c r="L3522" s="170"/>
      <c r="M3522" s="183">
        <v>0</v>
      </c>
      <c r="N3522" s="111">
        <v>9.0707100000000001</v>
      </c>
      <c r="O3522">
        <v>5.6691900000000004</v>
      </c>
      <c r="P3522" s="170">
        <v>1.4782000000000001E-10</v>
      </c>
      <c r="Q3522" s="170"/>
      <c r="R3522">
        <v>0</v>
      </c>
      <c r="S3522">
        <v>9.0707100000000001</v>
      </c>
      <c r="T3522">
        <v>5.6691900000000004</v>
      </c>
      <c r="U3522" s="170">
        <v>5.9929999999999997E-5</v>
      </c>
    </row>
    <row r="3523" spans="1:21" x14ac:dyDescent="0.25">
      <c r="A3523">
        <v>0</v>
      </c>
      <c r="B3523" s="170">
        <v>9.0707100000000001</v>
      </c>
      <c r="C3523" s="170">
        <v>5.8581700000000003</v>
      </c>
      <c r="D3523" s="180">
        <v>3.8605000000000004E-12</v>
      </c>
      <c r="F3523">
        <v>0</v>
      </c>
      <c r="G3523" s="170">
        <v>9.0707100000000001</v>
      </c>
      <c r="H3523">
        <v>5.8581700000000003</v>
      </c>
      <c r="I3523" s="170">
        <v>6.5764000000000006E-8</v>
      </c>
      <c r="L3523" s="170"/>
      <c r="M3523" s="183">
        <v>0</v>
      </c>
      <c r="N3523" s="111">
        <v>9.0707100000000001</v>
      </c>
      <c r="O3523">
        <v>5.8581700000000003</v>
      </c>
      <c r="P3523" s="170">
        <v>1.3843000000000001E-10</v>
      </c>
      <c r="Q3523" s="170"/>
      <c r="R3523">
        <v>0</v>
      </c>
      <c r="S3523">
        <v>9.0707100000000001</v>
      </c>
      <c r="T3523">
        <v>5.8581700000000003</v>
      </c>
      <c r="U3523" s="170">
        <v>5.6827999999999999E-5</v>
      </c>
    </row>
    <row r="3524" spans="1:21" x14ac:dyDescent="0.25">
      <c r="A3524">
        <v>0</v>
      </c>
      <c r="B3524" s="170">
        <v>9.0707100000000001</v>
      </c>
      <c r="C3524" s="170">
        <v>6.0471399999999997</v>
      </c>
      <c r="D3524" s="180">
        <v>3.0636E-12</v>
      </c>
      <c r="F3524">
        <v>0</v>
      </c>
      <c r="G3524" s="170">
        <v>9.0707100000000001</v>
      </c>
      <c r="H3524">
        <v>6.0471399999999997</v>
      </c>
      <c r="I3524" s="170">
        <v>5.2189999999999999E-8</v>
      </c>
      <c r="L3524" s="170"/>
      <c r="M3524" s="183">
        <v>0</v>
      </c>
      <c r="N3524" s="111">
        <v>9.0707100000000001</v>
      </c>
      <c r="O3524">
        <v>6.0471399999999997</v>
      </c>
      <c r="P3524" s="170">
        <v>1.2952000000000001E-10</v>
      </c>
      <c r="Q3524" s="170"/>
      <c r="R3524">
        <v>0</v>
      </c>
      <c r="S3524">
        <v>9.0707100000000001</v>
      </c>
      <c r="T3524">
        <v>6.0471399999999997</v>
      </c>
      <c r="U3524" s="170">
        <v>5.3783999999999999E-5</v>
      </c>
    </row>
    <row r="3525" spans="1:21" x14ac:dyDescent="0.25">
      <c r="A3525">
        <v>0</v>
      </c>
      <c r="B3525" s="170">
        <v>9.0707100000000001</v>
      </c>
      <c r="C3525" s="170">
        <v>6.23611</v>
      </c>
      <c r="D3525" s="180">
        <v>2.4135000000000002E-12</v>
      </c>
      <c r="F3525">
        <v>0</v>
      </c>
      <c r="G3525" s="170">
        <v>9.0707100000000001</v>
      </c>
      <c r="H3525">
        <v>6.23611</v>
      </c>
      <c r="I3525" s="170">
        <v>4.1115000000000001E-8</v>
      </c>
      <c r="L3525" s="170"/>
      <c r="M3525" s="183">
        <v>0</v>
      </c>
      <c r="N3525" s="111">
        <v>9.0707100000000001</v>
      </c>
      <c r="O3525">
        <v>6.23611</v>
      </c>
      <c r="P3525" s="170">
        <v>1.2105999999999999E-10</v>
      </c>
      <c r="Q3525" s="170"/>
      <c r="R3525">
        <v>0</v>
      </c>
      <c r="S3525">
        <v>9.0707100000000001</v>
      </c>
      <c r="T3525">
        <v>6.23611</v>
      </c>
      <c r="U3525" s="170">
        <v>5.0807000000000003E-5</v>
      </c>
    </row>
    <row r="3526" spans="1:21" x14ac:dyDescent="0.25">
      <c r="A3526">
        <v>0</v>
      </c>
      <c r="B3526" s="170">
        <v>9.0707100000000001</v>
      </c>
      <c r="C3526" s="170">
        <v>6.42509</v>
      </c>
      <c r="D3526" s="180">
        <v>1.8873999999999998E-12</v>
      </c>
      <c r="F3526">
        <v>0</v>
      </c>
      <c r="G3526" s="170">
        <v>9.0707100000000001</v>
      </c>
      <c r="H3526">
        <v>6.42509</v>
      </c>
      <c r="I3526" s="170">
        <v>3.2152999999999997E-8</v>
      </c>
      <c r="L3526" s="170"/>
      <c r="M3526" s="183">
        <v>0</v>
      </c>
      <c r="N3526" s="111">
        <v>9.0707100000000001</v>
      </c>
      <c r="O3526">
        <v>6.42509</v>
      </c>
      <c r="P3526" s="170">
        <v>1.1305E-10</v>
      </c>
      <c r="Q3526" s="170"/>
      <c r="R3526">
        <v>0</v>
      </c>
      <c r="S3526">
        <v>9.0707100000000001</v>
      </c>
      <c r="T3526">
        <v>6.42509</v>
      </c>
      <c r="U3526" s="170">
        <v>4.7902999999999999E-5</v>
      </c>
    </row>
    <row r="3527" spans="1:21" x14ac:dyDescent="0.25">
      <c r="A3527">
        <v>0</v>
      </c>
      <c r="B3527" s="170">
        <v>9.0707100000000001</v>
      </c>
      <c r="C3527" s="170">
        <v>6.6140600000000003</v>
      </c>
      <c r="D3527" s="180">
        <v>1.4652000000000001E-12</v>
      </c>
      <c r="F3527">
        <v>0</v>
      </c>
      <c r="G3527" s="170">
        <v>9.0707100000000001</v>
      </c>
      <c r="H3527">
        <v>6.6140600000000003</v>
      </c>
      <c r="I3527" s="170">
        <v>2.4961000000000001E-8</v>
      </c>
      <c r="L3527" s="170"/>
      <c r="M3527" s="183">
        <v>0</v>
      </c>
      <c r="N3527" s="111">
        <v>9.0707100000000001</v>
      </c>
      <c r="O3527">
        <v>6.6140600000000003</v>
      </c>
      <c r="P3527" s="170">
        <v>1.0546E-10</v>
      </c>
      <c r="Q3527" s="170"/>
      <c r="R3527">
        <v>0</v>
      </c>
      <c r="S3527">
        <v>9.0707100000000001</v>
      </c>
      <c r="T3527">
        <v>6.6140600000000003</v>
      </c>
      <c r="U3527" s="170">
        <v>4.5080999999999997E-5</v>
      </c>
    </row>
    <row r="3528" spans="1:21" x14ac:dyDescent="0.25">
      <c r="A3528">
        <v>0</v>
      </c>
      <c r="B3528" s="170">
        <v>9.0707100000000001</v>
      </c>
      <c r="C3528" s="170">
        <v>6.8030299999999997</v>
      </c>
      <c r="D3528" s="180">
        <v>1.1292000000000001E-12</v>
      </c>
      <c r="F3528">
        <v>0</v>
      </c>
      <c r="G3528" s="170">
        <v>9.0707100000000001</v>
      </c>
      <c r="H3528">
        <v>6.8030299999999997</v>
      </c>
      <c r="I3528" s="170">
        <v>1.9235E-8</v>
      </c>
      <c r="L3528" s="170"/>
      <c r="M3528" s="183">
        <v>0</v>
      </c>
      <c r="N3528" s="111">
        <v>9.0707100000000001</v>
      </c>
      <c r="O3528">
        <v>6.8030299999999997</v>
      </c>
      <c r="P3528" s="170">
        <v>9.8269000000000005E-11</v>
      </c>
      <c r="Q3528" s="170"/>
      <c r="R3528">
        <v>0</v>
      </c>
      <c r="S3528">
        <v>9.0707100000000001</v>
      </c>
      <c r="T3528">
        <v>6.8030299999999997</v>
      </c>
      <c r="U3528" s="170">
        <v>4.2345000000000002E-5</v>
      </c>
    </row>
    <row r="3529" spans="1:21" x14ac:dyDescent="0.25">
      <c r="A3529">
        <v>0</v>
      </c>
      <c r="B3529" s="170">
        <v>9.0707100000000001</v>
      </c>
      <c r="C3529" s="170">
        <v>6.9920099999999996</v>
      </c>
      <c r="D3529" s="180">
        <v>8.6380000000000001E-13</v>
      </c>
      <c r="F3529">
        <v>0</v>
      </c>
      <c r="G3529" s="170">
        <v>9.0707100000000001</v>
      </c>
      <c r="H3529">
        <v>6.9920099999999996</v>
      </c>
      <c r="I3529" s="170">
        <v>1.4715E-8</v>
      </c>
      <c r="L3529" s="170"/>
      <c r="M3529" s="183">
        <v>0</v>
      </c>
      <c r="N3529" s="111">
        <v>9.0707100000000001</v>
      </c>
      <c r="O3529">
        <v>6.9920099999999996</v>
      </c>
      <c r="P3529" s="170">
        <v>9.1466999999999995E-11</v>
      </c>
      <c r="Q3529" s="170"/>
      <c r="R3529">
        <v>0</v>
      </c>
      <c r="S3529">
        <v>9.0707100000000001</v>
      </c>
      <c r="T3529">
        <v>6.9920099999999996</v>
      </c>
      <c r="U3529" s="170">
        <v>3.9699000000000001E-5</v>
      </c>
    </row>
    <row r="3530" spans="1:21" x14ac:dyDescent="0.25">
      <c r="A3530">
        <v>0</v>
      </c>
      <c r="B3530" s="170">
        <v>9.0707100000000001</v>
      </c>
      <c r="C3530" s="170">
        <v>7.1809799999999999</v>
      </c>
      <c r="D3530" s="180">
        <v>6.5596999999999998E-13</v>
      </c>
      <c r="F3530">
        <v>0</v>
      </c>
      <c r="G3530" s="170">
        <v>9.0707100000000001</v>
      </c>
      <c r="H3530">
        <v>7.1809799999999999</v>
      </c>
      <c r="I3530" s="170">
        <v>1.1175000000000001E-8</v>
      </c>
      <c r="L3530" s="170"/>
      <c r="M3530" s="183">
        <v>0</v>
      </c>
      <c r="N3530" s="111">
        <v>9.0707100000000001</v>
      </c>
      <c r="O3530">
        <v>7.1809799999999999</v>
      </c>
      <c r="P3530" s="170">
        <v>8.5033999999999998E-11</v>
      </c>
      <c r="Q3530" s="170"/>
      <c r="R3530">
        <v>0</v>
      </c>
      <c r="S3530">
        <v>9.0707100000000001</v>
      </c>
      <c r="T3530">
        <v>7.1809799999999999</v>
      </c>
      <c r="U3530" s="170">
        <v>3.7149E-5</v>
      </c>
    </row>
    <row r="3531" spans="1:21" x14ac:dyDescent="0.25">
      <c r="A3531">
        <v>0</v>
      </c>
      <c r="B3531" s="170">
        <v>9.0707100000000001</v>
      </c>
      <c r="C3531" s="170">
        <v>7.3699500000000002</v>
      </c>
      <c r="D3531" s="180">
        <v>4.9449999999999996E-13</v>
      </c>
      <c r="F3531">
        <v>0</v>
      </c>
      <c r="G3531" s="170">
        <v>9.0707100000000001</v>
      </c>
      <c r="H3531">
        <v>7.3699500000000002</v>
      </c>
      <c r="I3531" s="170">
        <v>8.4239999999999999E-9</v>
      </c>
      <c r="L3531" s="170"/>
      <c r="M3531" s="183">
        <v>0</v>
      </c>
      <c r="N3531" s="111">
        <v>9.0707100000000001</v>
      </c>
      <c r="O3531">
        <v>7.3699500000000002</v>
      </c>
      <c r="P3531" s="170">
        <v>7.8957000000000005E-11</v>
      </c>
      <c r="Q3531" s="170"/>
      <c r="R3531">
        <v>0</v>
      </c>
      <c r="S3531">
        <v>9.0707100000000001</v>
      </c>
      <c r="T3531">
        <v>7.3699500000000002</v>
      </c>
      <c r="U3531" s="170">
        <v>3.4696999999999997E-5</v>
      </c>
    </row>
    <row r="3532" spans="1:21" x14ac:dyDescent="0.25">
      <c r="A3532">
        <v>0</v>
      </c>
      <c r="B3532" s="170">
        <v>9.0707100000000001</v>
      </c>
      <c r="C3532" s="170">
        <v>7.5589199999999996</v>
      </c>
      <c r="D3532" s="180">
        <v>3.7005999999999999E-13</v>
      </c>
      <c r="F3532">
        <v>0</v>
      </c>
      <c r="G3532" s="170">
        <v>9.0707100000000001</v>
      </c>
      <c r="H3532">
        <v>7.5589199999999996</v>
      </c>
      <c r="I3532" s="170">
        <v>6.3039999999999997E-9</v>
      </c>
      <c r="L3532" s="170"/>
      <c r="M3532" s="183">
        <v>0</v>
      </c>
      <c r="N3532" s="111">
        <v>9.0707100000000001</v>
      </c>
      <c r="O3532">
        <v>7.5589199999999996</v>
      </c>
      <c r="P3532" s="170">
        <v>7.3219999999999994E-11</v>
      </c>
      <c r="Q3532" s="170"/>
      <c r="R3532">
        <v>0</v>
      </c>
      <c r="S3532">
        <v>9.0707100000000001</v>
      </c>
      <c r="T3532">
        <v>7.5589199999999996</v>
      </c>
      <c r="U3532" s="170">
        <v>3.2345999999999998E-5</v>
      </c>
    </row>
    <row r="3533" spans="1:21" x14ac:dyDescent="0.25">
      <c r="A3533">
        <v>0</v>
      </c>
      <c r="B3533" s="170">
        <v>9.0707100000000001</v>
      </c>
      <c r="C3533" s="170">
        <v>7.7478999999999996</v>
      </c>
      <c r="D3533" s="180">
        <v>2.7490000000000002E-13</v>
      </c>
      <c r="F3533">
        <v>0</v>
      </c>
      <c r="G3533" s="170">
        <v>9.0707100000000001</v>
      </c>
      <c r="H3533">
        <v>7.7478999999999996</v>
      </c>
      <c r="I3533" s="170">
        <v>4.6829999999999996E-9</v>
      </c>
      <c r="L3533" s="170"/>
      <c r="M3533" s="183">
        <v>0</v>
      </c>
      <c r="N3533" s="111">
        <v>9.0707100000000001</v>
      </c>
      <c r="O3533">
        <v>7.7478999999999996</v>
      </c>
      <c r="P3533" s="170">
        <v>6.7809999999999996E-11</v>
      </c>
      <c r="Q3533" s="170"/>
      <c r="R3533">
        <v>0</v>
      </c>
      <c r="S3533">
        <v>9.0707100000000001</v>
      </c>
      <c r="T3533">
        <v>7.7478999999999996</v>
      </c>
      <c r="U3533" s="170">
        <v>3.0097999999999999E-5</v>
      </c>
    </row>
    <row r="3534" spans="1:21" x14ac:dyDescent="0.25">
      <c r="A3534">
        <v>0</v>
      </c>
      <c r="B3534" s="170">
        <v>9.0707100000000001</v>
      </c>
      <c r="C3534" s="170">
        <v>7.9368699999999999</v>
      </c>
      <c r="D3534" s="180">
        <v>2.0271999999999999E-13</v>
      </c>
      <c r="F3534">
        <v>0</v>
      </c>
      <c r="G3534" s="170">
        <v>9.0707100000000001</v>
      </c>
      <c r="H3534">
        <v>7.9368699999999999</v>
      </c>
      <c r="I3534" s="170">
        <v>3.4534000000000001E-9</v>
      </c>
      <c r="L3534" s="170"/>
      <c r="M3534" s="183">
        <v>0</v>
      </c>
      <c r="N3534" s="111">
        <v>9.0707100000000001</v>
      </c>
      <c r="O3534">
        <v>7.9368699999999999</v>
      </c>
      <c r="P3534" s="170">
        <v>6.2712999999999996E-11</v>
      </c>
      <c r="Q3534" s="170"/>
      <c r="R3534">
        <v>0</v>
      </c>
      <c r="S3534">
        <v>9.0707100000000001</v>
      </c>
      <c r="T3534">
        <v>7.9368699999999999</v>
      </c>
      <c r="U3534" s="170">
        <v>2.7954E-5</v>
      </c>
    </row>
    <row r="3535" spans="1:21" x14ac:dyDescent="0.25">
      <c r="A3535">
        <v>0</v>
      </c>
      <c r="B3535" s="170">
        <v>9.0707100000000001</v>
      </c>
      <c r="C3535" s="170">
        <v>8.1258400000000002</v>
      </c>
      <c r="D3535" s="180">
        <v>1.484E-13</v>
      </c>
      <c r="F3535">
        <v>0</v>
      </c>
      <c r="G3535" s="170">
        <v>9.0707100000000001</v>
      </c>
      <c r="H3535">
        <v>8.1258400000000002</v>
      </c>
      <c r="I3535" s="170">
        <v>2.5281E-9</v>
      </c>
      <c r="L3535" s="170"/>
      <c r="M3535" s="183">
        <v>0</v>
      </c>
      <c r="N3535" s="111">
        <v>9.0707100000000001</v>
      </c>
      <c r="O3535">
        <v>8.1258400000000002</v>
      </c>
      <c r="P3535" s="170">
        <v>5.7918000000000001E-11</v>
      </c>
      <c r="Q3535" s="170"/>
      <c r="R3535">
        <v>0</v>
      </c>
      <c r="S3535">
        <v>9.0707100000000001</v>
      </c>
      <c r="T3535">
        <v>8.1258400000000002</v>
      </c>
      <c r="U3535" s="170">
        <v>2.5914E-5</v>
      </c>
    </row>
    <row r="3536" spans="1:21" x14ac:dyDescent="0.25">
      <c r="A3536">
        <v>0</v>
      </c>
      <c r="B3536" s="170">
        <v>9.0707100000000001</v>
      </c>
      <c r="C3536" s="170">
        <v>8.3148199999999992</v>
      </c>
      <c r="D3536" s="180">
        <v>1.0784E-13</v>
      </c>
      <c r="F3536">
        <v>0</v>
      </c>
      <c r="G3536" s="170">
        <v>9.0707100000000001</v>
      </c>
      <c r="H3536">
        <v>8.3148199999999992</v>
      </c>
      <c r="I3536" s="170">
        <v>1.8371E-9</v>
      </c>
      <c r="L3536" s="170"/>
      <c r="M3536" s="183">
        <v>0</v>
      </c>
      <c r="N3536" s="111">
        <v>9.0707100000000001</v>
      </c>
      <c r="O3536">
        <v>8.3148199999999992</v>
      </c>
      <c r="P3536" s="170">
        <v>5.3411000000000002E-11</v>
      </c>
      <c r="Q3536" s="170"/>
      <c r="R3536">
        <v>0</v>
      </c>
      <c r="S3536">
        <v>9.0707100000000001</v>
      </c>
      <c r="T3536">
        <v>8.3148199999999992</v>
      </c>
      <c r="U3536" s="170">
        <v>2.3978E-5</v>
      </c>
    </row>
    <row r="3537" spans="1:21" x14ac:dyDescent="0.25">
      <c r="A3537">
        <v>0</v>
      </c>
      <c r="B3537" s="170">
        <v>9.0707100000000001</v>
      </c>
      <c r="C3537" s="170">
        <v>8.5037900000000004</v>
      </c>
      <c r="D3537" s="180">
        <v>7.7794000000000002E-14</v>
      </c>
      <c r="F3537">
        <v>0</v>
      </c>
      <c r="G3537" s="170">
        <v>9.0707100000000001</v>
      </c>
      <c r="H3537">
        <v>8.5037900000000004</v>
      </c>
      <c r="I3537" s="170">
        <v>1.3251999999999999E-9</v>
      </c>
      <c r="L3537" s="170"/>
      <c r="M3537" s="183">
        <v>0</v>
      </c>
      <c r="N3537" s="111">
        <v>9.0707100000000001</v>
      </c>
      <c r="O3537">
        <v>8.5037900000000004</v>
      </c>
      <c r="P3537" s="170">
        <v>4.9182000000000003E-11</v>
      </c>
      <c r="Q3537" s="170"/>
      <c r="R3537">
        <v>0</v>
      </c>
      <c r="S3537">
        <v>9.0707100000000001</v>
      </c>
      <c r="T3537">
        <v>8.5037900000000004</v>
      </c>
      <c r="U3537" s="170">
        <v>2.2144999999999999E-5</v>
      </c>
    </row>
    <row r="3538" spans="1:21" x14ac:dyDescent="0.25">
      <c r="A3538">
        <v>0</v>
      </c>
      <c r="B3538" s="170">
        <v>9.0707100000000001</v>
      </c>
      <c r="C3538" s="170">
        <v>8.6927599999999998</v>
      </c>
      <c r="D3538" s="180">
        <v>5.5707999999999997E-14</v>
      </c>
      <c r="F3538">
        <v>0</v>
      </c>
      <c r="G3538" s="170">
        <v>9.0707100000000001</v>
      </c>
      <c r="H3538">
        <v>8.6927599999999998</v>
      </c>
      <c r="I3538" s="170">
        <v>9.4899999999999993E-10</v>
      </c>
      <c r="L3538" s="170"/>
      <c r="M3538" s="183">
        <v>0</v>
      </c>
      <c r="N3538" s="111">
        <v>9.0707100000000001</v>
      </c>
      <c r="O3538">
        <v>8.6927599999999998</v>
      </c>
      <c r="P3538" s="170">
        <v>4.522E-11</v>
      </c>
      <c r="Q3538" s="170"/>
      <c r="R3538">
        <v>0</v>
      </c>
      <c r="S3538">
        <v>9.0707100000000001</v>
      </c>
      <c r="T3538">
        <v>8.6927599999999998</v>
      </c>
      <c r="U3538" s="170">
        <v>2.0415E-5</v>
      </c>
    </row>
    <row r="3539" spans="1:21" x14ac:dyDescent="0.25">
      <c r="A3539">
        <v>0</v>
      </c>
      <c r="B3539" s="170">
        <v>9.0707100000000001</v>
      </c>
      <c r="C3539" s="170">
        <v>8.8817400000000006</v>
      </c>
      <c r="D3539" s="180">
        <v>3.9601E-14</v>
      </c>
      <c r="F3539">
        <v>0</v>
      </c>
      <c r="G3539" s="170">
        <v>9.0707100000000001</v>
      </c>
      <c r="H3539">
        <v>8.8817400000000006</v>
      </c>
      <c r="I3539" s="170">
        <v>6.7461000000000001E-10</v>
      </c>
      <c r="L3539" s="170"/>
      <c r="M3539" s="183">
        <v>0</v>
      </c>
      <c r="N3539" s="111">
        <v>9.0707100000000001</v>
      </c>
      <c r="O3539">
        <v>8.8817400000000006</v>
      </c>
      <c r="P3539" s="170">
        <v>4.1511999999999998E-11</v>
      </c>
      <c r="Q3539" s="170"/>
      <c r="R3539">
        <v>0</v>
      </c>
      <c r="S3539">
        <v>9.0707100000000001</v>
      </c>
      <c r="T3539">
        <v>8.8817400000000006</v>
      </c>
      <c r="U3539" s="170">
        <v>1.8785000000000001E-5</v>
      </c>
    </row>
    <row r="3540" spans="1:21" x14ac:dyDescent="0.25">
      <c r="A3540">
        <v>0</v>
      </c>
      <c r="B3540" s="170">
        <v>9.0707100000000001</v>
      </c>
      <c r="C3540" s="170">
        <v>9.0707100000000001</v>
      </c>
      <c r="D3540" s="180">
        <v>2.7945000000000001E-14</v>
      </c>
      <c r="F3540">
        <v>0</v>
      </c>
      <c r="G3540" s="170">
        <v>9.0707100000000001</v>
      </c>
      <c r="H3540">
        <v>9.0707100000000001</v>
      </c>
      <c r="I3540" s="170">
        <v>4.7605000000000003E-10</v>
      </c>
      <c r="L3540" s="170"/>
      <c r="M3540" s="183">
        <v>0</v>
      </c>
      <c r="N3540" s="111">
        <v>9.0707100000000001</v>
      </c>
      <c r="O3540">
        <v>9.0707100000000001</v>
      </c>
      <c r="P3540" s="170">
        <v>3.8048000000000003E-11</v>
      </c>
      <c r="Q3540" s="170"/>
      <c r="R3540">
        <v>0</v>
      </c>
      <c r="S3540">
        <v>9.0707100000000001</v>
      </c>
      <c r="T3540">
        <v>9.0707100000000001</v>
      </c>
      <c r="U3540" s="170">
        <v>1.7252999999999999E-5</v>
      </c>
    </row>
    <row r="3541" spans="1:21" x14ac:dyDescent="0.25">
      <c r="A3541">
        <v>0</v>
      </c>
      <c r="B3541" s="170">
        <v>9.0707100000000001</v>
      </c>
      <c r="C3541" s="170">
        <v>9.2596799999999995</v>
      </c>
      <c r="D3541" s="180">
        <v>1.9576000000000001E-14</v>
      </c>
      <c r="F3541">
        <v>0</v>
      </c>
      <c r="G3541" s="170">
        <v>9.0707100000000001</v>
      </c>
      <c r="H3541">
        <v>9.2596799999999995</v>
      </c>
      <c r="I3541" s="170">
        <v>3.3348000000000002E-10</v>
      </c>
      <c r="L3541" s="170"/>
      <c r="M3541" s="183">
        <v>0</v>
      </c>
      <c r="N3541" s="111">
        <v>9.0707100000000001</v>
      </c>
      <c r="O3541">
        <v>9.2596799999999995</v>
      </c>
      <c r="P3541" s="170">
        <v>3.4817999999999998E-11</v>
      </c>
      <c r="Q3541" s="170"/>
      <c r="R3541">
        <v>0</v>
      </c>
      <c r="S3541">
        <v>9.0707100000000001</v>
      </c>
      <c r="T3541">
        <v>9.2596799999999995</v>
      </c>
      <c r="U3541" s="170">
        <v>1.5817000000000001E-5</v>
      </c>
    </row>
    <row r="3542" spans="1:21" x14ac:dyDescent="0.25">
      <c r="A3542">
        <v>0</v>
      </c>
      <c r="B3542" s="170">
        <v>9.2596799999999995</v>
      </c>
      <c r="C3542" s="170">
        <v>-1.8897299999999999</v>
      </c>
      <c r="D3542" s="180">
        <v>6.3723999999999996E-11</v>
      </c>
      <c r="F3542">
        <v>0</v>
      </c>
      <c r="G3542" s="170">
        <v>9.2596799999999995</v>
      </c>
      <c r="H3542">
        <v>-1.8897299999999999</v>
      </c>
      <c r="I3542" s="170">
        <v>1.0854E-6</v>
      </c>
      <c r="L3542" s="170"/>
      <c r="M3542" s="183">
        <v>0</v>
      </c>
      <c r="N3542" s="111">
        <v>9.2596799999999995</v>
      </c>
      <c r="O3542">
        <v>-1.8897299999999999</v>
      </c>
      <c r="P3542" s="170">
        <v>3.6577000000000002E-10</v>
      </c>
      <c r="Q3542" s="170"/>
      <c r="R3542">
        <v>0</v>
      </c>
      <c r="S3542">
        <v>9.2596799999999995</v>
      </c>
      <c r="T3542">
        <v>-1.8897299999999999</v>
      </c>
      <c r="U3542" s="170">
        <v>1.0888E-4</v>
      </c>
    </row>
    <row r="3543" spans="1:21" x14ac:dyDescent="0.25">
      <c r="A3543">
        <v>0</v>
      </c>
      <c r="B3543" s="170">
        <v>9.2596799999999995</v>
      </c>
      <c r="C3543" s="170">
        <v>-1.70075</v>
      </c>
      <c r="D3543" s="180">
        <v>6.8326999999999998E-11</v>
      </c>
      <c r="F3543">
        <v>0</v>
      </c>
      <c r="G3543" s="170">
        <v>9.2596799999999995</v>
      </c>
      <c r="H3543">
        <v>-1.70075</v>
      </c>
      <c r="I3543" s="170">
        <v>1.1637E-6</v>
      </c>
      <c r="L3543" s="170"/>
      <c r="M3543" s="183">
        <v>0</v>
      </c>
      <c r="N3543" s="111">
        <v>9.2596799999999995</v>
      </c>
      <c r="O3543">
        <v>-1.70075</v>
      </c>
      <c r="P3543" s="170">
        <v>3.7705000000000001E-10</v>
      </c>
      <c r="Q3543" s="170"/>
      <c r="R3543">
        <v>0</v>
      </c>
      <c r="S3543">
        <v>9.2596799999999995</v>
      </c>
      <c r="T3543">
        <v>-1.70075</v>
      </c>
      <c r="U3543" s="170">
        <v>1.1059E-4</v>
      </c>
    </row>
    <row r="3544" spans="1:21" x14ac:dyDescent="0.25">
      <c r="A3544">
        <v>0</v>
      </c>
      <c r="B3544" s="170">
        <v>9.2596799999999995</v>
      </c>
      <c r="C3544" s="170">
        <v>-1.5117799999999999</v>
      </c>
      <c r="D3544" s="180">
        <v>7.2727000000000004E-11</v>
      </c>
      <c r="F3544">
        <v>0</v>
      </c>
      <c r="G3544" s="170">
        <v>9.2596799999999995</v>
      </c>
      <c r="H3544">
        <v>-1.5117799999999999</v>
      </c>
      <c r="I3544" s="170">
        <v>1.2386000000000001E-6</v>
      </c>
      <c r="L3544" s="170"/>
      <c r="M3544" s="183">
        <v>0</v>
      </c>
      <c r="N3544" s="111">
        <v>9.2596799999999995</v>
      </c>
      <c r="O3544">
        <v>-1.5117799999999999</v>
      </c>
      <c r="P3544" s="170">
        <v>3.8758000000000002E-10</v>
      </c>
      <c r="Q3544" s="170"/>
      <c r="R3544">
        <v>0</v>
      </c>
      <c r="S3544">
        <v>9.2596799999999995</v>
      </c>
      <c r="T3544">
        <v>-1.5117799999999999</v>
      </c>
      <c r="U3544" s="170">
        <v>1.1213E-4</v>
      </c>
    </row>
    <row r="3545" spans="1:21" x14ac:dyDescent="0.25">
      <c r="A3545">
        <v>0</v>
      </c>
      <c r="B3545" s="170">
        <v>9.2596799999999995</v>
      </c>
      <c r="C3545" s="170">
        <v>-1.32281</v>
      </c>
      <c r="D3545" s="180">
        <v>7.6843999999999999E-11</v>
      </c>
      <c r="F3545">
        <v>0</v>
      </c>
      <c r="G3545" s="170">
        <v>9.2596799999999995</v>
      </c>
      <c r="H3545">
        <v>-1.32281</v>
      </c>
      <c r="I3545" s="170">
        <v>1.3087000000000001E-6</v>
      </c>
      <c r="L3545" s="170"/>
      <c r="M3545" s="183">
        <v>0</v>
      </c>
      <c r="N3545" s="111">
        <v>9.2596799999999995</v>
      </c>
      <c r="O3545">
        <v>-1.32281</v>
      </c>
      <c r="P3545" s="170">
        <v>3.9722E-10</v>
      </c>
      <c r="Q3545" s="170"/>
      <c r="R3545">
        <v>0</v>
      </c>
      <c r="S3545">
        <v>9.2596799999999995</v>
      </c>
      <c r="T3545">
        <v>-1.32281</v>
      </c>
      <c r="U3545" s="170">
        <v>1.1351E-4</v>
      </c>
    </row>
    <row r="3546" spans="1:21" x14ac:dyDescent="0.25">
      <c r="A3546">
        <v>0</v>
      </c>
      <c r="B3546" s="170">
        <v>9.2596799999999995</v>
      </c>
      <c r="C3546" s="170">
        <v>-1.1338299999999999</v>
      </c>
      <c r="D3546" s="180">
        <v>8.0599999999999998E-11</v>
      </c>
      <c r="F3546">
        <v>0</v>
      </c>
      <c r="G3546" s="170">
        <v>9.2596799999999995</v>
      </c>
      <c r="H3546">
        <v>-1.1338299999999999</v>
      </c>
      <c r="I3546" s="170">
        <v>1.3727E-6</v>
      </c>
      <c r="L3546" s="170"/>
      <c r="M3546" s="183">
        <v>0</v>
      </c>
      <c r="N3546" s="111">
        <v>9.2596799999999995</v>
      </c>
      <c r="O3546">
        <v>-1.1338299999999999</v>
      </c>
      <c r="P3546" s="170">
        <v>4.0587000000000002E-10</v>
      </c>
      <c r="Q3546" s="170"/>
      <c r="R3546">
        <v>0</v>
      </c>
      <c r="S3546">
        <v>9.2596799999999995</v>
      </c>
      <c r="T3546">
        <v>-1.1338299999999999</v>
      </c>
      <c r="U3546" s="170">
        <v>1.1472E-4</v>
      </c>
    </row>
    <row r="3547" spans="1:21" x14ac:dyDescent="0.25">
      <c r="A3547">
        <v>0</v>
      </c>
      <c r="B3547" s="170">
        <v>9.2596799999999995</v>
      </c>
      <c r="C3547" s="170">
        <v>-0.94486000000000003</v>
      </c>
      <c r="D3547" s="180">
        <v>8.3921999999999997E-11</v>
      </c>
      <c r="F3547">
        <v>0</v>
      </c>
      <c r="G3547" s="170">
        <v>9.2596799999999995</v>
      </c>
      <c r="H3547">
        <v>-0.94486000000000003</v>
      </c>
      <c r="I3547" s="170">
        <v>1.4292E-6</v>
      </c>
      <c r="L3547" s="170"/>
      <c r="M3547" s="183">
        <v>0</v>
      </c>
      <c r="N3547" s="111">
        <v>9.2596799999999995</v>
      </c>
      <c r="O3547">
        <v>-0.94486000000000003</v>
      </c>
      <c r="P3547" s="170">
        <v>4.1339999999999999E-10</v>
      </c>
      <c r="Q3547" s="170"/>
      <c r="R3547">
        <v>0</v>
      </c>
      <c r="S3547">
        <v>9.2596799999999995</v>
      </c>
      <c r="T3547">
        <v>-0.94486000000000003</v>
      </c>
      <c r="U3547" s="170">
        <v>1.1574999999999999E-4</v>
      </c>
    </row>
    <row r="3548" spans="1:21" x14ac:dyDescent="0.25">
      <c r="A3548">
        <v>0</v>
      </c>
      <c r="B3548" s="170">
        <v>9.2596799999999995</v>
      </c>
      <c r="C3548" s="170">
        <v>-0.75588999999999995</v>
      </c>
      <c r="D3548" s="180">
        <v>8.6740999999999998E-11</v>
      </c>
      <c r="F3548">
        <v>0</v>
      </c>
      <c r="G3548" s="170">
        <v>9.2596799999999995</v>
      </c>
      <c r="H3548">
        <v>-0.75588999999999995</v>
      </c>
      <c r="I3548" s="170">
        <v>1.4772E-6</v>
      </c>
      <c r="L3548" s="170"/>
      <c r="M3548" s="183">
        <v>0</v>
      </c>
      <c r="N3548" s="111">
        <v>9.2596799999999995</v>
      </c>
      <c r="O3548">
        <v>-0.75588999999999995</v>
      </c>
      <c r="P3548" s="170">
        <v>4.1972000000000003E-10</v>
      </c>
      <c r="Q3548" s="170"/>
      <c r="R3548">
        <v>0</v>
      </c>
      <c r="S3548">
        <v>9.2596799999999995</v>
      </c>
      <c r="T3548">
        <v>-0.75588999999999995</v>
      </c>
      <c r="U3548" s="170">
        <v>1.166E-4</v>
      </c>
    </row>
    <row r="3549" spans="1:21" x14ac:dyDescent="0.25">
      <c r="A3549">
        <v>0</v>
      </c>
      <c r="B3549" s="170">
        <v>9.2596799999999995</v>
      </c>
      <c r="C3549" s="170">
        <v>-0.56691999999999998</v>
      </c>
      <c r="D3549" s="180">
        <v>8.8998999999999994E-11</v>
      </c>
      <c r="F3549">
        <v>0</v>
      </c>
      <c r="G3549" s="170">
        <v>9.2596799999999995</v>
      </c>
      <c r="H3549">
        <v>-0.56691999999999998</v>
      </c>
      <c r="I3549" s="170">
        <v>1.5156999999999999E-6</v>
      </c>
      <c r="L3549" s="170"/>
      <c r="M3549" s="183">
        <v>0</v>
      </c>
      <c r="N3549" s="111">
        <v>9.2596799999999995</v>
      </c>
      <c r="O3549">
        <v>-0.56691999999999998</v>
      </c>
      <c r="P3549" s="170">
        <v>4.2472999999999999E-10</v>
      </c>
      <c r="Q3549" s="170"/>
      <c r="R3549">
        <v>0</v>
      </c>
      <c r="S3549">
        <v>9.2596799999999995</v>
      </c>
      <c r="T3549">
        <v>-0.56691999999999998</v>
      </c>
      <c r="U3549" s="170">
        <v>1.1726E-4</v>
      </c>
    </row>
    <row r="3550" spans="1:21" x14ac:dyDescent="0.25">
      <c r="A3550">
        <v>0</v>
      </c>
      <c r="B3550" s="170">
        <v>9.2596799999999995</v>
      </c>
      <c r="C3550" s="170">
        <v>-0.37794</v>
      </c>
      <c r="D3550" s="180">
        <v>9.0647000000000005E-11</v>
      </c>
      <c r="F3550">
        <v>0</v>
      </c>
      <c r="G3550" s="170">
        <v>9.2596799999999995</v>
      </c>
      <c r="H3550">
        <v>-0.37794</v>
      </c>
      <c r="I3550" s="170">
        <v>1.5436999999999999E-6</v>
      </c>
      <c r="L3550" s="170"/>
      <c r="M3550" s="183">
        <v>0</v>
      </c>
      <c r="N3550" s="111">
        <v>9.2596799999999995</v>
      </c>
      <c r="O3550">
        <v>-0.37794</v>
      </c>
      <c r="P3550" s="170">
        <v>4.2836000000000001E-10</v>
      </c>
      <c r="Q3550" s="170"/>
      <c r="R3550">
        <v>0</v>
      </c>
      <c r="S3550">
        <v>9.2596799999999995</v>
      </c>
      <c r="T3550">
        <v>-0.37794</v>
      </c>
      <c r="U3550" s="170">
        <v>1.1773E-4</v>
      </c>
    </row>
    <row r="3551" spans="1:21" x14ac:dyDescent="0.25">
      <c r="A3551">
        <v>0</v>
      </c>
      <c r="B3551" s="170">
        <v>9.2596799999999995</v>
      </c>
      <c r="C3551" s="170">
        <v>-0.18897</v>
      </c>
      <c r="D3551" s="180">
        <v>9.1650999999999997E-11</v>
      </c>
      <c r="F3551">
        <v>0</v>
      </c>
      <c r="G3551" s="170">
        <v>9.2596799999999995</v>
      </c>
      <c r="H3551">
        <v>-0.18897</v>
      </c>
      <c r="I3551" s="170">
        <v>1.5607999999999999E-6</v>
      </c>
      <c r="L3551" s="170"/>
      <c r="M3551" s="183">
        <v>0</v>
      </c>
      <c r="N3551" s="111">
        <v>9.2596799999999995</v>
      </c>
      <c r="O3551">
        <v>-0.18897</v>
      </c>
      <c r="P3551" s="170">
        <v>4.3056000000000001E-10</v>
      </c>
      <c r="Q3551" s="170"/>
      <c r="R3551">
        <v>0</v>
      </c>
      <c r="S3551">
        <v>9.2596799999999995</v>
      </c>
      <c r="T3551">
        <v>-0.18897</v>
      </c>
      <c r="U3551" s="170">
        <v>1.1802E-4</v>
      </c>
    </row>
    <row r="3552" spans="1:21" x14ac:dyDescent="0.25">
      <c r="A3552">
        <v>0</v>
      </c>
      <c r="B3552" s="170">
        <v>9.2596799999999995</v>
      </c>
      <c r="C3552" s="170">
        <v>0</v>
      </c>
      <c r="D3552" s="180">
        <v>9.1988000000000006E-11</v>
      </c>
      <c r="F3552">
        <v>0</v>
      </c>
      <c r="G3552" s="170">
        <v>9.2596799999999995</v>
      </c>
      <c r="H3552">
        <v>0</v>
      </c>
      <c r="I3552" s="170">
        <v>1.5666E-6</v>
      </c>
      <c r="L3552" s="170"/>
      <c r="M3552" s="183">
        <v>0</v>
      </c>
      <c r="N3552" s="111">
        <v>9.2596799999999995</v>
      </c>
      <c r="O3552">
        <v>0</v>
      </c>
      <c r="P3552" s="170">
        <v>4.313E-10</v>
      </c>
      <c r="Q3552" s="170"/>
      <c r="R3552">
        <v>0</v>
      </c>
      <c r="S3552">
        <v>9.2596799999999995</v>
      </c>
      <c r="T3552">
        <v>0</v>
      </c>
      <c r="U3552" s="170">
        <v>1.1811000000000001E-4</v>
      </c>
    </row>
    <row r="3553" spans="1:21" x14ac:dyDescent="0.25">
      <c r="A3553">
        <v>0</v>
      </c>
      <c r="B3553" s="170">
        <v>9.2596799999999995</v>
      </c>
      <c r="C3553" s="170">
        <v>0.18898000000000001</v>
      </c>
      <c r="D3553" s="180">
        <v>9.1650999999999997E-11</v>
      </c>
      <c r="F3553">
        <v>0</v>
      </c>
      <c r="G3553" s="170">
        <v>9.2596799999999995</v>
      </c>
      <c r="H3553">
        <v>0.18898000000000001</v>
      </c>
      <c r="I3553" s="170">
        <v>1.5607999999999999E-6</v>
      </c>
      <c r="L3553" s="170"/>
      <c r="M3553" s="183">
        <v>0</v>
      </c>
      <c r="N3553" s="111">
        <v>9.2596799999999995</v>
      </c>
      <c r="O3553">
        <v>0.18898000000000001</v>
      </c>
      <c r="P3553" s="170">
        <v>4.3056000000000001E-10</v>
      </c>
      <c r="Q3553" s="170"/>
      <c r="R3553">
        <v>0</v>
      </c>
      <c r="S3553">
        <v>9.2596799999999995</v>
      </c>
      <c r="T3553">
        <v>0.18898000000000001</v>
      </c>
      <c r="U3553" s="170">
        <v>1.1802E-4</v>
      </c>
    </row>
    <row r="3554" spans="1:21" x14ac:dyDescent="0.25">
      <c r="A3554">
        <v>0</v>
      </c>
      <c r="B3554" s="170">
        <v>9.2596799999999995</v>
      </c>
      <c r="C3554" s="170">
        <v>0.37795000000000001</v>
      </c>
      <c r="D3554" s="180">
        <v>9.0647000000000005E-11</v>
      </c>
      <c r="F3554">
        <v>0</v>
      </c>
      <c r="G3554" s="170">
        <v>9.2596799999999995</v>
      </c>
      <c r="H3554">
        <v>0.37795000000000001</v>
      </c>
      <c r="I3554" s="170">
        <v>1.5436999999999999E-6</v>
      </c>
      <c r="L3554" s="170"/>
      <c r="M3554" s="183">
        <v>0</v>
      </c>
      <c r="N3554" s="111">
        <v>9.2596799999999995</v>
      </c>
      <c r="O3554">
        <v>0.37795000000000001</v>
      </c>
      <c r="P3554" s="170">
        <v>4.2836000000000001E-10</v>
      </c>
      <c r="Q3554" s="170"/>
      <c r="R3554">
        <v>0</v>
      </c>
      <c r="S3554">
        <v>9.2596799999999995</v>
      </c>
      <c r="T3554">
        <v>0.37795000000000001</v>
      </c>
      <c r="U3554" s="170">
        <v>1.1773E-4</v>
      </c>
    </row>
    <row r="3555" spans="1:21" x14ac:dyDescent="0.25">
      <c r="A3555">
        <v>0</v>
      </c>
      <c r="B3555" s="170">
        <v>9.2596799999999995</v>
      </c>
      <c r="C3555" s="170">
        <v>0.56691999999999998</v>
      </c>
      <c r="D3555" s="180">
        <v>8.8998999999999994E-11</v>
      </c>
      <c r="F3555">
        <v>0</v>
      </c>
      <c r="G3555" s="170">
        <v>9.2596799999999995</v>
      </c>
      <c r="H3555">
        <v>0.56691999999999998</v>
      </c>
      <c r="I3555" s="170">
        <v>1.5156999999999999E-6</v>
      </c>
      <c r="L3555" s="170"/>
      <c r="M3555" s="183">
        <v>0</v>
      </c>
      <c r="N3555" s="111">
        <v>9.2596799999999995</v>
      </c>
      <c r="O3555">
        <v>0.56691999999999998</v>
      </c>
      <c r="P3555" s="170">
        <v>4.2472999999999999E-10</v>
      </c>
      <c r="Q3555" s="170"/>
      <c r="R3555">
        <v>0</v>
      </c>
      <c r="S3555">
        <v>9.2596799999999995</v>
      </c>
      <c r="T3555">
        <v>0.56691999999999998</v>
      </c>
      <c r="U3555" s="170">
        <v>1.1726E-4</v>
      </c>
    </row>
    <row r="3556" spans="1:21" x14ac:dyDescent="0.25">
      <c r="A3556">
        <v>0</v>
      </c>
      <c r="B3556" s="170">
        <v>9.2596799999999995</v>
      </c>
      <c r="C3556" s="170">
        <v>0.75590000000000002</v>
      </c>
      <c r="D3556" s="180">
        <v>8.6740999999999998E-11</v>
      </c>
      <c r="F3556">
        <v>0</v>
      </c>
      <c r="G3556" s="170">
        <v>9.2596799999999995</v>
      </c>
      <c r="H3556">
        <v>0.75590000000000002</v>
      </c>
      <c r="I3556" s="170">
        <v>1.4772E-6</v>
      </c>
      <c r="L3556" s="170"/>
      <c r="M3556" s="183">
        <v>0</v>
      </c>
      <c r="N3556" s="111">
        <v>9.2596799999999995</v>
      </c>
      <c r="O3556">
        <v>0.75590000000000002</v>
      </c>
      <c r="P3556" s="170">
        <v>4.1972000000000003E-10</v>
      </c>
      <c r="Q3556" s="170"/>
      <c r="R3556">
        <v>0</v>
      </c>
      <c r="S3556">
        <v>9.2596799999999995</v>
      </c>
      <c r="T3556">
        <v>0.75590000000000002</v>
      </c>
      <c r="U3556" s="170">
        <v>1.166E-4</v>
      </c>
    </row>
    <row r="3557" spans="1:21" x14ac:dyDescent="0.25">
      <c r="A3557">
        <v>0</v>
      </c>
      <c r="B3557" s="170">
        <v>9.2596799999999995</v>
      </c>
      <c r="C3557" s="170">
        <v>0.94486999999999999</v>
      </c>
      <c r="D3557" s="180">
        <v>8.3921999999999997E-11</v>
      </c>
      <c r="F3557">
        <v>0</v>
      </c>
      <c r="G3557" s="170">
        <v>9.2596799999999995</v>
      </c>
      <c r="H3557">
        <v>0.94486999999999999</v>
      </c>
      <c r="I3557" s="170">
        <v>1.4292E-6</v>
      </c>
      <c r="L3557" s="170"/>
      <c r="M3557" s="183">
        <v>0</v>
      </c>
      <c r="N3557" s="111">
        <v>9.2596799999999995</v>
      </c>
      <c r="O3557">
        <v>0.94486999999999999</v>
      </c>
      <c r="P3557" s="170">
        <v>4.1339999999999999E-10</v>
      </c>
      <c r="Q3557" s="170"/>
      <c r="R3557">
        <v>0</v>
      </c>
      <c r="S3557">
        <v>9.2596799999999995</v>
      </c>
      <c r="T3557">
        <v>0.94486999999999999</v>
      </c>
      <c r="U3557" s="170">
        <v>1.1574999999999999E-4</v>
      </c>
    </row>
    <row r="3558" spans="1:21" x14ac:dyDescent="0.25">
      <c r="A3558">
        <v>0</v>
      </c>
      <c r="B3558" s="170">
        <v>9.2596799999999995</v>
      </c>
      <c r="C3558" s="170">
        <v>1.13384</v>
      </c>
      <c r="D3558" s="180">
        <v>8.0599999999999998E-11</v>
      </c>
      <c r="F3558">
        <v>0</v>
      </c>
      <c r="G3558" s="170">
        <v>9.2596799999999995</v>
      </c>
      <c r="H3558">
        <v>1.13384</v>
      </c>
      <c r="I3558" s="170">
        <v>1.3727E-6</v>
      </c>
      <c r="L3558" s="170"/>
      <c r="M3558" s="183">
        <v>0</v>
      </c>
      <c r="N3558" s="111">
        <v>9.2596799999999995</v>
      </c>
      <c r="O3558">
        <v>1.13384</v>
      </c>
      <c r="P3558" s="170">
        <v>4.0587000000000002E-10</v>
      </c>
      <c r="Q3558" s="170"/>
      <c r="R3558">
        <v>0</v>
      </c>
      <c r="S3558">
        <v>9.2596799999999995</v>
      </c>
      <c r="T3558">
        <v>1.13384</v>
      </c>
      <c r="U3558" s="170">
        <v>1.1472E-4</v>
      </c>
    </row>
    <row r="3559" spans="1:21" x14ac:dyDescent="0.25">
      <c r="A3559">
        <v>0</v>
      </c>
      <c r="B3559" s="170">
        <v>9.2596799999999995</v>
      </c>
      <c r="C3559" s="170">
        <v>1.32281</v>
      </c>
      <c r="D3559" s="180">
        <v>7.6843999999999999E-11</v>
      </c>
      <c r="F3559">
        <v>0</v>
      </c>
      <c r="G3559" s="170">
        <v>9.2596799999999995</v>
      </c>
      <c r="H3559">
        <v>1.32281</v>
      </c>
      <c r="I3559" s="170">
        <v>1.3087000000000001E-6</v>
      </c>
      <c r="L3559" s="170"/>
      <c r="M3559" s="183">
        <v>0</v>
      </c>
      <c r="N3559" s="111">
        <v>9.2596799999999995</v>
      </c>
      <c r="O3559">
        <v>1.32281</v>
      </c>
      <c r="P3559" s="170">
        <v>3.9722E-10</v>
      </c>
      <c r="Q3559" s="170"/>
      <c r="R3559">
        <v>0</v>
      </c>
      <c r="S3559">
        <v>9.2596799999999995</v>
      </c>
      <c r="T3559">
        <v>1.32281</v>
      </c>
      <c r="U3559" s="170">
        <v>1.1351E-4</v>
      </c>
    </row>
    <row r="3560" spans="1:21" x14ac:dyDescent="0.25">
      <c r="A3560">
        <v>0</v>
      </c>
      <c r="B3560" s="170">
        <v>9.2596799999999995</v>
      </c>
      <c r="C3560" s="170">
        <v>1.51179</v>
      </c>
      <c r="D3560" s="180">
        <v>7.2727000000000004E-11</v>
      </c>
      <c r="F3560">
        <v>0</v>
      </c>
      <c r="G3560" s="170">
        <v>9.2596799999999995</v>
      </c>
      <c r="H3560">
        <v>1.51179</v>
      </c>
      <c r="I3560" s="170">
        <v>1.2386000000000001E-6</v>
      </c>
      <c r="L3560" s="170"/>
      <c r="M3560" s="183">
        <v>0</v>
      </c>
      <c r="N3560" s="111">
        <v>9.2596799999999995</v>
      </c>
      <c r="O3560">
        <v>1.51179</v>
      </c>
      <c r="P3560" s="170">
        <v>3.8758000000000002E-10</v>
      </c>
      <c r="Q3560" s="170"/>
      <c r="R3560">
        <v>0</v>
      </c>
      <c r="S3560">
        <v>9.2596799999999995</v>
      </c>
      <c r="T3560">
        <v>1.51179</v>
      </c>
      <c r="U3560" s="170">
        <v>1.1213E-4</v>
      </c>
    </row>
    <row r="3561" spans="1:21" x14ac:dyDescent="0.25">
      <c r="A3561">
        <v>0</v>
      </c>
      <c r="B3561" s="170">
        <v>9.2596799999999995</v>
      </c>
      <c r="C3561" s="170">
        <v>1.70076</v>
      </c>
      <c r="D3561" s="180">
        <v>6.8326999999999998E-11</v>
      </c>
      <c r="F3561">
        <v>0</v>
      </c>
      <c r="G3561" s="170">
        <v>9.2596799999999995</v>
      </c>
      <c r="H3561">
        <v>1.70076</v>
      </c>
      <c r="I3561" s="170">
        <v>1.1637E-6</v>
      </c>
      <c r="L3561" s="170"/>
      <c r="M3561" s="183">
        <v>0</v>
      </c>
      <c r="N3561" s="111">
        <v>9.2596799999999995</v>
      </c>
      <c r="O3561">
        <v>1.70076</v>
      </c>
      <c r="P3561" s="170">
        <v>3.7705000000000001E-10</v>
      </c>
      <c r="Q3561" s="170"/>
      <c r="R3561">
        <v>0</v>
      </c>
      <c r="S3561">
        <v>9.2596799999999995</v>
      </c>
      <c r="T3561">
        <v>1.70076</v>
      </c>
      <c r="U3561" s="170">
        <v>1.1059E-4</v>
      </c>
    </row>
    <row r="3562" spans="1:21" x14ac:dyDescent="0.25">
      <c r="A3562">
        <v>0</v>
      </c>
      <c r="B3562" s="170">
        <v>9.2596799999999995</v>
      </c>
      <c r="C3562" s="170">
        <v>1.8897299999999999</v>
      </c>
      <c r="D3562" s="180">
        <v>6.3723999999999996E-11</v>
      </c>
      <c r="F3562">
        <v>0</v>
      </c>
      <c r="G3562" s="170">
        <v>9.2596799999999995</v>
      </c>
      <c r="H3562">
        <v>1.8897299999999999</v>
      </c>
      <c r="I3562" s="170">
        <v>1.0854E-6</v>
      </c>
      <c r="L3562" s="170"/>
      <c r="M3562" s="183">
        <v>0</v>
      </c>
      <c r="N3562" s="111">
        <v>9.2596799999999995</v>
      </c>
      <c r="O3562">
        <v>1.8897299999999999</v>
      </c>
      <c r="P3562" s="170">
        <v>3.6577000000000002E-10</v>
      </c>
      <c r="Q3562" s="170"/>
      <c r="R3562">
        <v>0</v>
      </c>
      <c r="S3562">
        <v>9.2596799999999995</v>
      </c>
      <c r="T3562">
        <v>1.8897299999999999</v>
      </c>
      <c r="U3562" s="170">
        <v>1.0888E-4</v>
      </c>
    </row>
    <row r="3563" spans="1:21" x14ac:dyDescent="0.25">
      <c r="A3563">
        <v>0</v>
      </c>
      <c r="B3563" s="170">
        <v>9.2596799999999995</v>
      </c>
      <c r="C3563" s="170">
        <v>2.0787100000000001</v>
      </c>
      <c r="D3563" s="180">
        <v>5.8997000000000003E-11</v>
      </c>
      <c r="F3563">
        <v>0</v>
      </c>
      <c r="G3563" s="170">
        <v>9.2596799999999995</v>
      </c>
      <c r="H3563">
        <v>2.0787100000000001</v>
      </c>
      <c r="I3563" s="170">
        <v>1.0048999999999999E-6</v>
      </c>
      <c r="L3563" s="170"/>
      <c r="M3563" s="183">
        <v>0</v>
      </c>
      <c r="N3563" s="111">
        <v>9.2596799999999995</v>
      </c>
      <c r="O3563">
        <v>2.0787100000000001</v>
      </c>
      <c r="P3563" s="170">
        <v>3.5386999999999999E-10</v>
      </c>
      <c r="Q3563" s="170"/>
      <c r="R3563">
        <v>0</v>
      </c>
      <c r="S3563">
        <v>9.2596799999999995</v>
      </c>
      <c r="T3563">
        <v>2.0787100000000001</v>
      </c>
      <c r="U3563" s="170">
        <v>1.0702E-4</v>
      </c>
    </row>
    <row r="3564" spans="1:21" x14ac:dyDescent="0.25">
      <c r="A3564">
        <v>0</v>
      </c>
      <c r="B3564" s="170">
        <v>9.2596799999999995</v>
      </c>
      <c r="C3564" s="170">
        <v>2.2676799999999999</v>
      </c>
      <c r="D3564" s="180">
        <v>5.4220999999999997E-11</v>
      </c>
      <c r="F3564">
        <v>0</v>
      </c>
      <c r="G3564" s="170">
        <v>9.2596799999999995</v>
      </c>
      <c r="H3564">
        <v>2.2676799999999999</v>
      </c>
      <c r="I3564" s="170">
        <v>9.2353000000000001E-7</v>
      </c>
      <c r="L3564" s="170"/>
      <c r="M3564" s="183">
        <v>0</v>
      </c>
      <c r="N3564" s="111">
        <v>9.2596799999999995</v>
      </c>
      <c r="O3564">
        <v>2.2676799999999999</v>
      </c>
      <c r="P3564" s="170">
        <v>3.4147000000000001E-10</v>
      </c>
      <c r="Q3564" s="170"/>
      <c r="R3564">
        <v>0</v>
      </c>
      <c r="S3564">
        <v>9.2596799999999995</v>
      </c>
      <c r="T3564">
        <v>2.2676799999999999</v>
      </c>
      <c r="U3564" s="170">
        <v>1.0501E-4</v>
      </c>
    </row>
    <row r="3565" spans="1:21" x14ac:dyDescent="0.25">
      <c r="A3565">
        <v>0</v>
      </c>
      <c r="B3565" s="170">
        <v>9.2596799999999995</v>
      </c>
      <c r="C3565" s="170">
        <v>2.4566499999999998</v>
      </c>
      <c r="D3565" s="180">
        <v>4.9466999999999998E-11</v>
      </c>
      <c r="F3565">
        <v>0</v>
      </c>
      <c r="G3565" s="170">
        <v>9.2596799999999995</v>
      </c>
      <c r="H3565">
        <v>2.4566499999999998</v>
      </c>
      <c r="I3565" s="170">
        <v>8.4257999999999997E-7</v>
      </c>
      <c r="L3565" s="170"/>
      <c r="M3565" s="183">
        <v>0</v>
      </c>
      <c r="N3565" s="111">
        <v>9.2596799999999995</v>
      </c>
      <c r="O3565">
        <v>2.4566499999999998</v>
      </c>
      <c r="P3565" s="170">
        <v>3.2871E-10</v>
      </c>
      <c r="Q3565" s="170"/>
      <c r="R3565">
        <v>0</v>
      </c>
      <c r="S3565">
        <v>9.2596799999999995</v>
      </c>
      <c r="T3565">
        <v>2.4566499999999998</v>
      </c>
      <c r="U3565" s="170">
        <v>1.0286E-4</v>
      </c>
    </row>
    <row r="3566" spans="1:21" x14ac:dyDescent="0.25">
      <c r="A3566">
        <v>0</v>
      </c>
      <c r="B3566" s="170">
        <v>9.2596799999999995</v>
      </c>
      <c r="C3566" s="170">
        <v>2.6456300000000001</v>
      </c>
      <c r="D3566" s="180">
        <v>4.4800000000000003E-11</v>
      </c>
      <c r="F3566">
        <v>0</v>
      </c>
      <c r="G3566" s="170">
        <v>9.2596799999999995</v>
      </c>
      <c r="H3566">
        <v>2.6456300000000001</v>
      </c>
      <c r="I3566" s="170">
        <v>7.6310000000000005E-7</v>
      </c>
      <c r="L3566" s="170"/>
      <c r="M3566" s="183">
        <v>0</v>
      </c>
      <c r="N3566" s="111">
        <v>9.2596799999999995</v>
      </c>
      <c r="O3566">
        <v>2.6456300000000001</v>
      </c>
      <c r="P3566" s="170">
        <v>3.1569000000000002E-10</v>
      </c>
      <c r="Q3566" s="170"/>
      <c r="R3566">
        <v>0</v>
      </c>
      <c r="S3566">
        <v>9.2596799999999995</v>
      </c>
      <c r="T3566">
        <v>2.6456300000000001</v>
      </c>
      <c r="U3566" s="170">
        <v>1.0059E-4</v>
      </c>
    </row>
    <row r="3567" spans="1:21" x14ac:dyDescent="0.25">
      <c r="A3567">
        <v>0</v>
      </c>
      <c r="B3567" s="170">
        <v>9.2596799999999995</v>
      </c>
      <c r="C3567" s="170">
        <v>2.8346</v>
      </c>
      <c r="D3567" s="180">
        <v>4.0277000000000002E-11</v>
      </c>
      <c r="F3567">
        <v>0</v>
      </c>
      <c r="G3567" s="170">
        <v>9.2596799999999995</v>
      </c>
      <c r="H3567">
        <v>2.8346</v>
      </c>
      <c r="I3567" s="170">
        <v>6.8606000000000004E-7</v>
      </c>
      <c r="L3567" s="170"/>
      <c r="M3567" s="183">
        <v>0</v>
      </c>
      <c r="N3567" s="111">
        <v>9.2596799999999995</v>
      </c>
      <c r="O3567">
        <v>2.8346</v>
      </c>
      <c r="P3567" s="170">
        <v>3.0254000000000002E-10</v>
      </c>
      <c r="Q3567" s="170"/>
      <c r="R3567">
        <v>0</v>
      </c>
      <c r="S3567">
        <v>9.2596799999999995</v>
      </c>
      <c r="T3567">
        <v>2.8346</v>
      </c>
      <c r="U3567" s="170">
        <v>9.8189999999999993E-5</v>
      </c>
    </row>
    <row r="3568" spans="1:21" x14ac:dyDescent="0.25">
      <c r="A3568">
        <v>0</v>
      </c>
      <c r="B3568" s="170">
        <v>9.2596799999999995</v>
      </c>
      <c r="C3568" s="170">
        <v>3.0235699999999999</v>
      </c>
      <c r="D3568" s="180">
        <v>3.5944999999999998E-11</v>
      </c>
      <c r="F3568">
        <v>0</v>
      </c>
      <c r="G3568" s="170">
        <v>9.2596799999999995</v>
      </c>
      <c r="H3568">
        <v>3.0235699999999999</v>
      </c>
      <c r="I3568" s="170">
        <v>6.1228999999999999E-7</v>
      </c>
      <c r="L3568" s="170"/>
      <c r="M3568" s="183">
        <v>0</v>
      </c>
      <c r="N3568" s="111">
        <v>9.2596799999999995</v>
      </c>
      <c r="O3568">
        <v>3.0235699999999999</v>
      </c>
      <c r="P3568" s="170">
        <v>2.8934999999999999E-10</v>
      </c>
      <c r="Q3568" s="170"/>
      <c r="R3568">
        <v>0</v>
      </c>
      <c r="S3568">
        <v>9.2596799999999995</v>
      </c>
      <c r="T3568">
        <v>3.0235699999999999</v>
      </c>
      <c r="U3568" s="170">
        <v>9.5681999999999996E-5</v>
      </c>
    </row>
    <row r="3569" spans="1:21" x14ac:dyDescent="0.25">
      <c r="A3569">
        <v>0</v>
      </c>
      <c r="B3569" s="170">
        <v>9.2596799999999995</v>
      </c>
      <c r="C3569" s="170">
        <v>3.2125400000000002</v>
      </c>
      <c r="D3569" s="180">
        <v>3.1845000000000001E-11</v>
      </c>
      <c r="F3569">
        <v>0</v>
      </c>
      <c r="G3569" s="170">
        <v>9.2596799999999995</v>
      </c>
      <c r="H3569">
        <v>3.2125400000000002</v>
      </c>
      <c r="I3569" s="170">
        <v>5.4245999999999995E-7</v>
      </c>
      <c r="L3569" s="170"/>
      <c r="M3569" s="183">
        <v>0</v>
      </c>
      <c r="N3569" s="111">
        <v>9.2596799999999995</v>
      </c>
      <c r="O3569">
        <v>3.2125400000000002</v>
      </c>
      <c r="P3569" s="170">
        <v>2.7621000000000002E-10</v>
      </c>
      <c r="Q3569" s="170"/>
      <c r="R3569">
        <v>0</v>
      </c>
      <c r="S3569">
        <v>9.2596799999999995</v>
      </c>
      <c r="T3569">
        <v>3.2125400000000002</v>
      </c>
      <c r="U3569" s="170">
        <v>9.3074999999999999E-5</v>
      </c>
    </row>
    <row r="3570" spans="1:21" x14ac:dyDescent="0.25">
      <c r="A3570">
        <v>0</v>
      </c>
      <c r="B3570" s="170">
        <v>9.2596799999999995</v>
      </c>
      <c r="C3570" s="170">
        <v>3.4015200000000001</v>
      </c>
      <c r="D3570" s="180">
        <v>2.8006999999999999E-11</v>
      </c>
      <c r="F3570">
        <v>0</v>
      </c>
      <c r="G3570" s="170">
        <v>9.2596799999999995</v>
      </c>
      <c r="H3570">
        <v>3.4015200000000001</v>
      </c>
      <c r="I3570" s="170">
        <v>4.7708000000000003E-7</v>
      </c>
      <c r="L3570" s="170"/>
      <c r="M3570" s="183">
        <v>0</v>
      </c>
      <c r="N3570" s="111">
        <v>9.2596799999999995</v>
      </c>
      <c r="O3570">
        <v>3.4015200000000001</v>
      </c>
      <c r="P3570" s="170">
        <v>2.6321000000000001E-10</v>
      </c>
      <c r="Q3570" s="170"/>
      <c r="R3570">
        <v>0</v>
      </c>
      <c r="S3570">
        <v>9.2596799999999995</v>
      </c>
      <c r="T3570">
        <v>3.4015200000000001</v>
      </c>
      <c r="U3570" s="170">
        <v>9.0377000000000006E-5</v>
      </c>
    </row>
    <row r="3571" spans="1:21" x14ac:dyDescent="0.25">
      <c r="A3571">
        <v>0</v>
      </c>
      <c r="B3571" s="170">
        <v>9.2596799999999995</v>
      </c>
      <c r="C3571" s="170">
        <v>3.59049</v>
      </c>
      <c r="D3571" s="180">
        <v>2.4450999999999999E-11</v>
      </c>
      <c r="F3571">
        <v>0</v>
      </c>
      <c r="G3571" s="170">
        <v>9.2596799999999995</v>
      </c>
      <c r="H3571">
        <v>3.59049</v>
      </c>
      <c r="I3571" s="170">
        <v>4.165E-7</v>
      </c>
      <c r="L3571" s="170"/>
      <c r="M3571" s="183">
        <v>0</v>
      </c>
      <c r="N3571" s="111">
        <v>9.2596799999999995</v>
      </c>
      <c r="O3571">
        <v>3.59049</v>
      </c>
      <c r="P3571" s="170">
        <v>2.5042E-10</v>
      </c>
      <c r="Q3571" s="170"/>
      <c r="R3571">
        <v>0</v>
      </c>
      <c r="S3571">
        <v>9.2596799999999995</v>
      </c>
      <c r="T3571">
        <v>3.59049</v>
      </c>
      <c r="U3571" s="170">
        <v>8.7601000000000004E-5</v>
      </c>
    </row>
    <row r="3572" spans="1:21" x14ac:dyDescent="0.25">
      <c r="A3572">
        <v>0</v>
      </c>
      <c r="B3572" s="170">
        <v>9.2596799999999995</v>
      </c>
      <c r="C3572" s="170">
        <v>3.7794599999999998</v>
      </c>
      <c r="D3572" s="180">
        <v>2.119E-11</v>
      </c>
      <c r="F3572">
        <v>0</v>
      </c>
      <c r="G3572" s="170">
        <v>9.2596799999999995</v>
      </c>
      <c r="H3572">
        <v>3.7794599999999998</v>
      </c>
      <c r="I3572" s="170">
        <v>3.6096999999999998E-7</v>
      </c>
      <c r="L3572" s="170"/>
      <c r="M3572" s="183">
        <v>0</v>
      </c>
      <c r="N3572" s="111">
        <v>9.2596799999999995</v>
      </c>
      <c r="O3572">
        <v>3.7794599999999998</v>
      </c>
      <c r="P3572" s="170">
        <v>2.3788000000000001E-10</v>
      </c>
      <c r="Q3572" s="170"/>
      <c r="R3572">
        <v>0</v>
      </c>
      <c r="S3572">
        <v>9.2596799999999995</v>
      </c>
      <c r="T3572">
        <v>3.7794599999999998</v>
      </c>
      <c r="U3572" s="170">
        <v>8.4757000000000002E-5</v>
      </c>
    </row>
    <row r="3573" spans="1:21" x14ac:dyDescent="0.25">
      <c r="A3573">
        <v>0</v>
      </c>
      <c r="B3573" s="170">
        <v>9.2596799999999995</v>
      </c>
      <c r="C3573" s="170">
        <v>3.9684400000000002</v>
      </c>
      <c r="D3573" s="180">
        <v>1.8230000000000001E-11</v>
      </c>
      <c r="F3573">
        <v>0</v>
      </c>
      <c r="G3573" s="170">
        <v>9.2596799999999995</v>
      </c>
      <c r="H3573">
        <v>3.9684400000000002</v>
      </c>
      <c r="I3573" s="170">
        <v>3.1054999999999998E-7</v>
      </c>
      <c r="L3573" s="170"/>
      <c r="M3573" s="183">
        <v>0</v>
      </c>
      <c r="N3573" s="111">
        <v>9.2596799999999995</v>
      </c>
      <c r="O3573">
        <v>3.9684400000000002</v>
      </c>
      <c r="P3573" s="170">
        <v>2.2566E-10</v>
      </c>
      <c r="Q3573" s="170"/>
      <c r="R3573">
        <v>0</v>
      </c>
      <c r="S3573">
        <v>9.2596799999999995</v>
      </c>
      <c r="T3573">
        <v>3.9684400000000002</v>
      </c>
      <c r="U3573" s="170">
        <v>8.1856999999999999E-5</v>
      </c>
    </row>
    <row r="3574" spans="1:21" x14ac:dyDescent="0.25">
      <c r="A3574">
        <v>0</v>
      </c>
      <c r="B3574" s="170">
        <v>9.2596799999999995</v>
      </c>
      <c r="C3574" s="170">
        <v>4.1574099999999996</v>
      </c>
      <c r="D3574" s="180">
        <v>1.5568999999999999E-11</v>
      </c>
      <c r="F3574">
        <v>0</v>
      </c>
      <c r="G3574" s="170">
        <v>9.2596799999999995</v>
      </c>
      <c r="H3574">
        <v>4.1574099999999996</v>
      </c>
      <c r="I3574" s="170">
        <v>2.6520999999999998E-7</v>
      </c>
      <c r="L3574" s="170"/>
      <c r="M3574" s="183">
        <v>0</v>
      </c>
      <c r="N3574" s="111">
        <v>9.2596799999999995</v>
      </c>
      <c r="O3574">
        <v>4.1574099999999996</v>
      </c>
      <c r="P3574" s="170">
        <v>2.1378999999999999E-10</v>
      </c>
      <c r="Q3574" s="170"/>
      <c r="R3574">
        <v>0</v>
      </c>
      <c r="S3574">
        <v>9.2596799999999995</v>
      </c>
      <c r="T3574">
        <v>4.1574099999999996</v>
      </c>
      <c r="U3574" s="170">
        <v>7.8912000000000006E-5</v>
      </c>
    </row>
    <row r="3575" spans="1:21" x14ac:dyDescent="0.25">
      <c r="A3575">
        <v>0</v>
      </c>
      <c r="B3575" s="170">
        <v>9.2596799999999995</v>
      </c>
      <c r="C3575" s="170">
        <v>4.3463799999999999</v>
      </c>
      <c r="D3575" s="180">
        <v>1.3199E-11</v>
      </c>
      <c r="F3575">
        <v>0</v>
      </c>
      <c r="G3575" s="170">
        <v>9.2596799999999995</v>
      </c>
      <c r="H3575">
        <v>4.3463799999999999</v>
      </c>
      <c r="I3575" s="170">
        <v>2.2483999999999999E-7</v>
      </c>
      <c r="L3575" s="170"/>
      <c r="M3575" s="183">
        <v>0</v>
      </c>
      <c r="N3575" s="111">
        <v>9.2596799999999995</v>
      </c>
      <c r="O3575">
        <v>4.3463799999999999</v>
      </c>
      <c r="P3575" s="170">
        <v>2.0229000000000001E-10</v>
      </c>
      <c r="Q3575" s="170"/>
      <c r="R3575">
        <v>0</v>
      </c>
      <c r="S3575">
        <v>9.2596799999999995</v>
      </c>
      <c r="T3575">
        <v>4.3463799999999999</v>
      </c>
      <c r="U3575" s="170">
        <v>7.5933000000000006E-5</v>
      </c>
    </row>
    <row r="3576" spans="1:21" x14ac:dyDescent="0.25">
      <c r="A3576">
        <v>0</v>
      </c>
      <c r="B3576" s="170">
        <v>9.2596799999999995</v>
      </c>
      <c r="C3576" s="170">
        <v>4.5353599999999998</v>
      </c>
      <c r="D3576" s="180">
        <v>1.1108E-11</v>
      </c>
      <c r="F3576">
        <v>0</v>
      </c>
      <c r="G3576" s="170">
        <v>9.2596799999999995</v>
      </c>
      <c r="H3576">
        <v>4.5353599999999998</v>
      </c>
      <c r="I3576" s="170">
        <v>1.8922E-7</v>
      </c>
      <c r="L3576" s="170"/>
      <c r="M3576" s="183">
        <v>0</v>
      </c>
      <c r="N3576" s="111">
        <v>9.2596799999999995</v>
      </c>
      <c r="O3576">
        <v>4.5353599999999998</v>
      </c>
      <c r="P3576" s="170">
        <v>1.9118000000000001E-10</v>
      </c>
      <c r="Q3576" s="170"/>
      <c r="R3576">
        <v>0</v>
      </c>
      <c r="S3576">
        <v>9.2596799999999995</v>
      </c>
      <c r="T3576">
        <v>4.5353599999999998</v>
      </c>
      <c r="U3576" s="170">
        <v>7.2933000000000001E-5</v>
      </c>
    </row>
    <row r="3577" spans="1:21" x14ac:dyDescent="0.25">
      <c r="A3577">
        <v>0</v>
      </c>
      <c r="B3577" s="170">
        <v>9.2596799999999995</v>
      </c>
      <c r="C3577" s="170">
        <v>4.7243300000000001</v>
      </c>
      <c r="D3577" s="180">
        <v>9.2798000000000001E-12</v>
      </c>
      <c r="F3577">
        <v>0</v>
      </c>
      <c r="G3577" s="170">
        <v>9.2596799999999995</v>
      </c>
      <c r="H3577">
        <v>4.7243300000000001</v>
      </c>
      <c r="I3577" s="170">
        <v>1.5808E-7</v>
      </c>
      <c r="L3577" s="170"/>
      <c r="M3577" s="183">
        <v>0</v>
      </c>
      <c r="N3577" s="111">
        <v>9.2596799999999995</v>
      </c>
      <c r="O3577">
        <v>4.7243300000000001</v>
      </c>
      <c r="P3577" s="170">
        <v>1.8048999999999999E-10</v>
      </c>
      <c r="Q3577" s="170"/>
      <c r="R3577">
        <v>0</v>
      </c>
      <c r="S3577">
        <v>9.2596799999999995</v>
      </c>
      <c r="T3577">
        <v>4.7243300000000001</v>
      </c>
      <c r="U3577" s="170">
        <v>6.9921999999999999E-5</v>
      </c>
    </row>
    <row r="3578" spans="1:21" x14ac:dyDescent="0.25">
      <c r="A3578">
        <v>0</v>
      </c>
      <c r="B3578" s="170">
        <v>9.2596799999999995</v>
      </c>
      <c r="C3578" s="170">
        <v>4.9132999999999996</v>
      </c>
      <c r="D3578" s="180">
        <v>7.6959E-12</v>
      </c>
      <c r="F3578">
        <v>0</v>
      </c>
      <c r="G3578" s="170">
        <v>9.2596799999999995</v>
      </c>
      <c r="H3578">
        <v>4.9132999999999996</v>
      </c>
      <c r="I3578" s="170">
        <v>1.311E-7</v>
      </c>
      <c r="L3578" s="170"/>
      <c r="M3578" s="183">
        <v>0</v>
      </c>
      <c r="N3578" s="111">
        <v>9.2596799999999995</v>
      </c>
      <c r="O3578">
        <v>4.9132999999999996</v>
      </c>
      <c r="P3578" s="170">
        <v>1.7021E-10</v>
      </c>
      <c r="Q3578" s="170"/>
      <c r="R3578">
        <v>0</v>
      </c>
      <c r="S3578">
        <v>9.2596799999999995</v>
      </c>
      <c r="T3578">
        <v>4.9132999999999996</v>
      </c>
      <c r="U3578" s="170">
        <v>6.6909999999999995E-5</v>
      </c>
    </row>
    <row r="3579" spans="1:21" x14ac:dyDescent="0.25">
      <c r="A3579">
        <v>0</v>
      </c>
      <c r="B3579" s="170">
        <v>9.2596799999999995</v>
      </c>
      <c r="C3579" s="170">
        <v>5.1022800000000004</v>
      </c>
      <c r="D3579" s="180">
        <v>6.3357000000000002E-12</v>
      </c>
      <c r="F3579">
        <v>0</v>
      </c>
      <c r="G3579" s="170">
        <v>9.2596799999999995</v>
      </c>
      <c r="H3579">
        <v>5.1022800000000004</v>
      </c>
      <c r="I3579" s="170">
        <v>1.0793E-7</v>
      </c>
      <c r="L3579" s="170"/>
      <c r="M3579" s="183">
        <v>0</v>
      </c>
      <c r="N3579" s="111">
        <v>9.2596799999999995</v>
      </c>
      <c r="O3579">
        <v>5.1022800000000004</v>
      </c>
      <c r="P3579" s="170">
        <v>1.6034999999999999E-10</v>
      </c>
      <c r="Q3579" s="170"/>
      <c r="R3579">
        <v>0</v>
      </c>
      <c r="S3579">
        <v>9.2596799999999995</v>
      </c>
      <c r="T3579">
        <v>5.1022800000000004</v>
      </c>
      <c r="U3579" s="170">
        <v>6.3909000000000001E-5</v>
      </c>
    </row>
    <row r="3580" spans="1:21" x14ac:dyDescent="0.25">
      <c r="A3580">
        <v>0</v>
      </c>
      <c r="B3580" s="170">
        <v>9.2596799999999995</v>
      </c>
      <c r="C3580" s="170">
        <v>5.2912499999999998</v>
      </c>
      <c r="D3580" s="180">
        <v>5.1776999999999996E-12</v>
      </c>
      <c r="F3580">
        <v>0</v>
      </c>
      <c r="G3580" s="170">
        <v>9.2596799999999995</v>
      </c>
      <c r="H3580">
        <v>5.2912499999999998</v>
      </c>
      <c r="I3580" s="170">
        <v>8.8202999999999999E-8</v>
      </c>
      <c r="L3580" s="170"/>
      <c r="M3580" s="183">
        <v>0</v>
      </c>
      <c r="N3580" s="111">
        <v>9.2596799999999995</v>
      </c>
      <c r="O3580">
        <v>5.2912499999999998</v>
      </c>
      <c r="P3580" s="170">
        <v>1.5091E-10</v>
      </c>
      <c r="Q3580" s="170"/>
      <c r="R3580">
        <v>0</v>
      </c>
      <c r="S3580">
        <v>9.2596799999999995</v>
      </c>
      <c r="T3580">
        <v>5.2912499999999998</v>
      </c>
      <c r="U3580" s="170">
        <v>6.0928999999999999E-5</v>
      </c>
    </row>
    <row r="3581" spans="1:21" x14ac:dyDescent="0.25">
      <c r="A3581">
        <v>0</v>
      </c>
      <c r="B3581" s="170">
        <v>9.2596799999999995</v>
      </c>
      <c r="C3581" s="170">
        <v>5.4802200000000001</v>
      </c>
      <c r="D3581" s="180">
        <v>4.2005000000000001E-12</v>
      </c>
      <c r="F3581">
        <v>0</v>
      </c>
      <c r="G3581" s="170">
        <v>9.2596799999999995</v>
      </c>
      <c r="H3581">
        <v>5.4802200000000001</v>
      </c>
      <c r="I3581" s="170">
        <v>7.1555999999999996E-8</v>
      </c>
      <c r="L3581" s="170"/>
      <c r="M3581" s="183">
        <v>0</v>
      </c>
      <c r="N3581" s="111">
        <v>9.2596799999999995</v>
      </c>
      <c r="O3581">
        <v>5.4802200000000001</v>
      </c>
      <c r="P3581" s="170">
        <v>1.4187E-10</v>
      </c>
      <c r="Q3581" s="170"/>
      <c r="R3581">
        <v>0</v>
      </c>
      <c r="S3581">
        <v>9.2596799999999995</v>
      </c>
      <c r="T3581">
        <v>5.4802200000000001</v>
      </c>
      <c r="U3581" s="170">
        <v>5.7979000000000002E-5</v>
      </c>
    </row>
    <row r="3582" spans="1:21" x14ac:dyDescent="0.25">
      <c r="A3582">
        <v>0</v>
      </c>
      <c r="B3582" s="170">
        <v>9.2596799999999995</v>
      </c>
      <c r="C3582" s="170">
        <v>5.6691900000000004</v>
      </c>
      <c r="D3582" s="180">
        <v>3.3827000000000001E-12</v>
      </c>
      <c r="F3582">
        <v>0</v>
      </c>
      <c r="G3582" s="170">
        <v>9.2596799999999995</v>
      </c>
      <c r="H3582">
        <v>5.6691900000000004</v>
      </c>
      <c r="I3582" s="170">
        <v>5.7626000000000003E-8</v>
      </c>
      <c r="L3582" s="170"/>
      <c r="M3582" s="183">
        <v>0</v>
      </c>
      <c r="N3582" s="111">
        <v>9.2596799999999995</v>
      </c>
      <c r="O3582">
        <v>5.6691900000000004</v>
      </c>
      <c r="P3582" s="170">
        <v>1.3324E-10</v>
      </c>
      <c r="Q3582" s="170"/>
      <c r="R3582">
        <v>0</v>
      </c>
      <c r="S3582">
        <v>9.2596799999999995</v>
      </c>
      <c r="T3582">
        <v>5.6691900000000004</v>
      </c>
      <c r="U3582" s="170">
        <v>5.5068999999999997E-5</v>
      </c>
    </row>
    <row r="3583" spans="1:21" x14ac:dyDescent="0.25">
      <c r="A3583">
        <v>0</v>
      </c>
      <c r="B3583" s="170">
        <v>9.2596799999999995</v>
      </c>
      <c r="C3583" s="170">
        <v>5.8581700000000003</v>
      </c>
      <c r="D3583" s="180">
        <v>2.7043000000000001E-12</v>
      </c>
      <c r="F3583">
        <v>0</v>
      </c>
      <c r="G3583" s="170">
        <v>9.2596799999999995</v>
      </c>
      <c r="H3583">
        <v>5.8581700000000003</v>
      </c>
      <c r="I3583" s="170">
        <v>4.6067999999999999E-8</v>
      </c>
      <c r="L3583" s="170"/>
      <c r="M3583" s="183">
        <v>0</v>
      </c>
      <c r="N3583" s="111">
        <v>9.2596799999999995</v>
      </c>
      <c r="O3583">
        <v>5.8581700000000003</v>
      </c>
      <c r="P3583" s="170">
        <v>1.2500999999999999E-10</v>
      </c>
      <c r="Q3583" s="170"/>
      <c r="R3583">
        <v>0</v>
      </c>
      <c r="S3583">
        <v>9.2596799999999995</v>
      </c>
      <c r="T3583">
        <v>5.8581700000000003</v>
      </c>
      <c r="U3583" s="170">
        <v>5.2206000000000001E-5</v>
      </c>
    </row>
    <row r="3584" spans="1:21" x14ac:dyDescent="0.25">
      <c r="A3584">
        <v>0</v>
      </c>
      <c r="B3584" s="170">
        <v>9.2596799999999995</v>
      </c>
      <c r="C3584" s="170">
        <v>6.0471399999999997</v>
      </c>
      <c r="D3584" s="180">
        <v>2.1460999999999999E-12</v>
      </c>
      <c r="F3584">
        <v>0</v>
      </c>
      <c r="G3584" s="170">
        <v>9.2596799999999995</v>
      </c>
      <c r="H3584">
        <v>6.0471399999999997</v>
      </c>
      <c r="I3584" s="170">
        <v>3.6559000000000003E-8</v>
      </c>
      <c r="L3584" s="170"/>
      <c r="M3584" s="183">
        <v>0</v>
      </c>
      <c r="N3584" s="111">
        <v>9.2596799999999995</v>
      </c>
      <c r="O3584">
        <v>6.0471399999999997</v>
      </c>
      <c r="P3584" s="170">
        <v>1.1715E-10</v>
      </c>
      <c r="Q3584" s="170"/>
      <c r="R3584">
        <v>0</v>
      </c>
      <c r="S3584">
        <v>9.2596799999999995</v>
      </c>
      <c r="T3584">
        <v>6.0471399999999997</v>
      </c>
      <c r="U3584" s="170">
        <v>4.9400000000000001E-5</v>
      </c>
    </row>
    <row r="3585" spans="1:21" x14ac:dyDescent="0.25">
      <c r="A3585">
        <v>0</v>
      </c>
      <c r="B3585" s="170">
        <v>9.2596799999999995</v>
      </c>
      <c r="C3585" s="170">
        <v>6.23611</v>
      </c>
      <c r="D3585" s="180">
        <v>1.6907000000000001E-12</v>
      </c>
      <c r="F3585">
        <v>0</v>
      </c>
      <c r="G3585" s="170">
        <v>9.2596799999999995</v>
      </c>
      <c r="H3585">
        <v>6.23611</v>
      </c>
      <c r="I3585" s="170">
        <v>2.8801000000000001E-8</v>
      </c>
      <c r="L3585" s="170"/>
      <c r="M3585" s="183">
        <v>0</v>
      </c>
      <c r="N3585" s="111">
        <v>9.2596799999999995</v>
      </c>
      <c r="O3585">
        <v>6.23611</v>
      </c>
      <c r="P3585" s="170">
        <v>1.0966999999999999E-10</v>
      </c>
      <c r="Q3585" s="170"/>
      <c r="R3585">
        <v>0</v>
      </c>
      <c r="S3585">
        <v>9.2596799999999995</v>
      </c>
      <c r="T3585">
        <v>6.23611</v>
      </c>
      <c r="U3585" s="170">
        <v>4.6656000000000002E-5</v>
      </c>
    </row>
    <row r="3586" spans="1:21" x14ac:dyDescent="0.25">
      <c r="A3586">
        <v>0</v>
      </c>
      <c r="B3586" s="170">
        <v>9.2596799999999995</v>
      </c>
      <c r="C3586" s="170">
        <v>6.42509</v>
      </c>
      <c r="D3586" s="180">
        <v>1.3221E-12</v>
      </c>
      <c r="F3586">
        <v>0</v>
      </c>
      <c r="G3586" s="170">
        <v>9.2596799999999995</v>
      </c>
      <c r="H3586">
        <v>6.42509</v>
      </c>
      <c r="I3586" s="170">
        <v>2.2522999999999999E-8</v>
      </c>
      <c r="L3586" s="170"/>
      <c r="M3586" s="183">
        <v>0</v>
      </c>
      <c r="N3586" s="111">
        <v>9.2596799999999995</v>
      </c>
      <c r="O3586">
        <v>6.42509</v>
      </c>
      <c r="P3586" s="170">
        <v>1.0255E-10</v>
      </c>
      <c r="Q3586" s="170"/>
      <c r="R3586">
        <v>0</v>
      </c>
      <c r="S3586">
        <v>9.2596799999999995</v>
      </c>
      <c r="T3586">
        <v>6.42509</v>
      </c>
      <c r="U3586" s="170">
        <v>4.3982E-5</v>
      </c>
    </row>
    <row r="3587" spans="1:21" x14ac:dyDescent="0.25">
      <c r="A3587">
        <v>0</v>
      </c>
      <c r="B3587" s="170">
        <v>9.2596799999999995</v>
      </c>
      <c r="C3587" s="170">
        <v>6.6140600000000003</v>
      </c>
      <c r="D3587" s="180">
        <v>1.0263999999999999E-12</v>
      </c>
      <c r="F3587">
        <v>0</v>
      </c>
      <c r="G3587" s="170">
        <v>9.2596799999999995</v>
      </c>
      <c r="H3587">
        <v>6.6140600000000003</v>
      </c>
      <c r="I3587" s="170">
        <v>1.7485000000000001E-8</v>
      </c>
      <c r="L3587" s="170"/>
      <c r="M3587" s="183">
        <v>0</v>
      </c>
      <c r="N3587" s="111">
        <v>9.2596799999999995</v>
      </c>
      <c r="O3587">
        <v>6.6140600000000003</v>
      </c>
      <c r="P3587" s="170">
        <v>9.5781999999999996E-11</v>
      </c>
      <c r="Q3587" s="170"/>
      <c r="R3587">
        <v>0</v>
      </c>
      <c r="S3587">
        <v>9.2596799999999995</v>
      </c>
      <c r="T3587">
        <v>6.6140600000000003</v>
      </c>
      <c r="U3587" s="170">
        <v>4.1383E-5</v>
      </c>
    </row>
    <row r="3588" spans="1:21" x14ac:dyDescent="0.25">
      <c r="A3588">
        <v>0</v>
      </c>
      <c r="B3588" s="170">
        <v>9.2596799999999995</v>
      </c>
      <c r="C3588" s="170">
        <v>6.8030299999999997</v>
      </c>
      <c r="D3588" s="180">
        <v>7.9097000000000001E-13</v>
      </c>
      <c r="F3588">
        <v>0</v>
      </c>
      <c r="G3588" s="170">
        <v>9.2596799999999995</v>
      </c>
      <c r="H3588">
        <v>6.8030299999999997</v>
      </c>
      <c r="I3588" s="170">
        <v>1.3474E-8</v>
      </c>
      <c r="L3588" s="170"/>
      <c r="M3588" s="183">
        <v>0</v>
      </c>
      <c r="N3588" s="111">
        <v>9.2596799999999995</v>
      </c>
      <c r="O3588">
        <v>6.8030299999999997</v>
      </c>
      <c r="P3588" s="170">
        <v>8.9349999999999994E-11</v>
      </c>
      <c r="Q3588" s="170"/>
      <c r="R3588">
        <v>0</v>
      </c>
      <c r="S3588">
        <v>9.2596799999999995</v>
      </c>
      <c r="T3588">
        <v>6.8030299999999997</v>
      </c>
      <c r="U3588" s="170">
        <v>3.8865000000000001E-5</v>
      </c>
    </row>
    <row r="3589" spans="1:21" x14ac:dyDescent="0.25">
      <c r="A3589">
        <v>0</v>
      </c>
      <c r="B3589" s="170">
        <v>9.2596799999999995</v>
      </c>
      <c r="C3589" s="170">
        <v>6.9920099999999996</v>
      </c>
      <c r="D3589" s="180">
        <v>6.0509E-13</v>
      </c>
      <c r="F3589">
        <v>0</v>
      </c>
      <c r="G3589" s="170">
        <v>9.2596799999999995</v>
      </c>
      <c r="H3589">
        <v>6.9920099999999996</v>
      </c>
      <c r="I3589" s="170">
        <v>1.0308E-8</v>
      </c>
      <c r="L3589" s="170"/>
      <c r="M3589" s="183">
        <v>0</v>
      </c>
      <c r="N3589" s="111">
        <v>9.2596799999999995</v>
      </c>
      <c r="O3589">
        <v>6.9920099999999996</v>
      </c>
      <c r="P3589" s="170">
        <v>8.3246000000000001E-11</v>
      </c>
      <c r="Q3589" s="170"/>
      <c r="R3589">
        <v>0</v>
      </c>
      <c r="S3589">
        <v>9.2596799999999995</v>
      </c>
      <c r="T3589">
        <v>6.9920099999999996</v>
      </c>
      <c r="U3589" s="170">
        <v>3.6430999999999997E-5</v>
      </c>
    </row>
    <row r="3590" spans="1:21" x14ac:dyDescent="0.25">
      <c r="A3590">
        <v>0</v>
      </c>
      <c r="B3590" s="170">
        <v>9.2596799999999995</v>
      </c>
      <c r="C3590" s="170">
        <v>7.1809799999999999</v>
      </c>
      <c r="D3590" s="180">
        <v>4.5951000000000003E-13</v>
      </c>
      <c r="F3590">
        <v>0</v>
      </c>
      <c r="G3590" s="170">
        <v>9.2596799999999995</v>
      </c>
      <c r="H3590">
        <v>7.1809799999999999</v>
      </c>
      <c r="I3590" s="170">
        <v>7.8279000000000002E-9</v>
      </c>
      <c r="L3590" s="170"/>
      <c r="M3590" s="183">
        <v>0</v>
      </c>
      <c r="N3590" s="111">
        <v>9.2596799999999995</v>
      </c>
      <c r="O3590">
        <v>7.1809799999999999</v>
      </c>
      <c r="P3590" s="170">
        <v>7.7459000000000001E-11</v>
      </c>
      <c r="Q3590" s="170"/>
      <c r="R3590">
        <v>0</v>
      </c>
      <c r="S3590">
        <v>9.2596799999999995</v>
      </c>
      <c r="T3590">
        <v>7.1809799999999999</v>
      </c>
      <c r="U3590" s="170">
        <v>3.4085999999999999E-5</v>
      </c>
    </row>
    <row r="3591" spans="1:21" x14ac:dyDescent="0.25">
      <c r="A3591">
        <v>0</v>
      </c>
      <c r="B3591" s="170">
        <v>9.2596799999999995</v>
      </c>
      <c r="C3591" s="170">
        <v>7.3699500000000002</v>
      </c>
      <c r="D3591" s="180">
        <v>3.4640000000000002E-13</v>
      </c>
      <c r="F3591">
        <v>0</v>
      </c>
      <c r="G3591" s="170">
        <v>9.2596799999999995</v>
      </c>
      <c r="H3591">
        <v>7.3699500000000002</v>
      </c>
      <c r="I3591" s="170">
        <v>5.9010999999999998E-9</v>
      </c>
      <c r="L3591" s="170"/>
      <c r="M3591" s="183">
        <v>0</v>
      </c>
      <c r="N3591" s="111">
        <v>9.2596799999999995</v>
      </c>
      <c r="O3591">
        <v>7.3699500000000002</v>
      </c>
      <c r="P3591" s="170">
        <v>7.1978000000000002E-11</v>
      </c>
      <c r="Q3591" s="170"/>
      <c r="R3591">
        <v>0</v>
      </c>
      <c r="S3591">
        <v>9.2596799999999995</v>
      </c>
      <c r="T3591">
        <v>7.3699500000000002</v>
      </c>
      <c r="U3591" s="170">
        <v>3.1832999999999998E-5</v>
      </c>
    </row>
    <row r="3592" spans="1:21" x14ac:dyDescent="0.25">
      <c r="A3592">
        <v>0</v>
      </c>
      <c r="B3592" s="170">
        <v>9.2596799999999995</v>
      </c>
      <c r="C3592" s="170">
        <v>7.5589199999999996</v>
      </c>
      <c r="D3592" s="180">
        <v>2.5923E-13</v>
      </c>
      <c r="F3592">
        <v>0</v>
      </c>
      <c r="G3592" s="170">
        <v>9.2596799999999995</v>
      </c>
      <c r="H3592">
        <v>7.5589199999999996</v>
      </c>
      <c r="I3592" s="170">
        <v>4.4159999999999996E-9</v>
      </c>
      <c r="L3592" s="170"/>
      <c r="M3592" s="183">
        <v>0</v>
      </c>
      <c r="N3592" s="111">
        <v>9.2596799999999995</v>
      </c>
      <c r="O3592">
        <v>7.5589199999999996</v>
      </c>
      <c r="P3592" s="170">
        <v>6.6792999999999996E-11</v>
      </c>
      <c r="Q3592" s="170"/>
      <c r="R3592">
        <v>0</v>
      </c>
      <c r="S3592">
        <v>9.2596799999999995</v>
      </c>
      <c r="T3592">
        <v>7.5589199999999996</v>
      </c>
      <c r="U3592" s="170">
        <v>2.9672E-5</v>
      </c>
    </row>
    <row r="3593" spans="1:21" x14ac:dyDescent="0.25">
      <c r="A3593">
        <v>0</v>
      </c>
      <c r="B3593" s="170">
        <v>9.2596799999999995</v>
      </c>
      <c r="C3593" s="170">
        <v>7.7478999999999996</v>
      </c>
      <c r="D3593" s="180">
        <v>1.9257000000000001E-13</v>
      </c>
      <c r="F3593">
        <v>0</v>
      </c>
      <c r="G3593" s="170">
        <v>9.2596799999999995</v>
      </c>
      <c r="H3593">
        <v>7.7478999999999996</v>
      </c>
      <c r="I3593" s="170">
        <v>3.2805E-9</v>
      </c>
      <c r="L3593" s="170"/>
      <c r="M3593" s="183">
        <v>0</v>
      </c>
      <c r="N3593" s="111">
        <v>9.2596799999999995</v>
      </c>
      <c r="O3593">
        <v>7.7478999999999996</v>
      </c>
      <c r="P3593" s="170">
        <v>6.1894999999999997E-11</v>
      </c>
      <c r="Q3593" s="170"/>
      <c r="R3593">
        <v>0</v>
      </c>
      <c r="S3593">
        <v>9.2596799999999995</v>
      </c>
      <c r="T3593">
        <v>7.7478999999999996</v>
      </c>
      <c r="U3593" s="170">
        <v>2.7606999999999998E-5</v>
      </c>
    </row>
    <row r="3594" spans="1:21" x14ac:dyDescent="0.25">
      <c r="A3594">
        <v>0</v>
      </c>
      <c r="B3594" s="170">
        <v>9.2596799999999995</v>
      </c>
      <c r="C3594" s="170">
        <v>7.9368699999999999</v>
      </c>
      <c r="D3594" s="180">
        <v>1.4200999999999999E-13</v>
      </c>
      <c r="F3594">
        <v>0</v>
      </c>
      <c r="G3594" s="170">
        <v>9.2596799999999995</v>
      </c>
      <c r="H3594">
        <v>7.9368699999999999</v>
      </c>
      <c r="I3594" s="170">
        <v>2.4191000000000001E-9</v>
      </c>
      <c r="L3594" s="170"/>
      <c r="M3594" s="183">
        <v>0</v>
      </c>
      <c r="N3594" s="111">
        <v>9.2596799999999995</v>
      </c>
      <c r="O3594">
        <v>7.9368699999999999</v>
      </c>
      <c r="P3594" s="170">
        <v>5.7273E-11</v>
      </c>
      <c r="Q3594" s="170"/>
      <c r="R3594">
        <v>0</v>
      </c>
      <c r="S3594">
        <v>9.2596799999999995</v>
      </c>
      <c r="T3594">
        <v>7.9368699999999999</v>
      </c>
      <c r="U3594" s="170">
        <v>2.5638000000000001E-5</v>
      </c>
    </row>
    <row r="3595" spans="1:21" x14ac:dyDescent="0.25">
      <c r="A3595">
        <v>0</v>
      </c>
      <c r="B3595" s="170">
        <v>9.2596799999999995</v>
      </c>
      <c r="C3595" s="170">
        <v>8.1258400000000002</v>
      </c>
      <c r="D3595" s="180">
        <v>1.0395E-13</v>
      </c>
      <c r="F3595">
        <v>0</v>
      </c>
      <c r="G3595" s="170">
        <v>9.2596799999999995</v>
      </c>
      <c r="H3595">
        <v>8.1258400000000002</v>
      </c>
      <c r="I3595" s="170">
        <v>1.7709E-9</v>
      </c>
      <c r="L3595" s="170"/>
      <c r="M3595" s="183">
        <v>0</v>
      </c>
      <c r="N3595" s="111">
        <v>9.2596799999999995</v>
      </c>
      <c r="O3595">
        <v>8.1258400000000002</v>
      </c>
      <c r="P3595" s="170">
        <v>5.2917999999999999E-11</v>
      </c>
      <c r="Q3595" s="170"/>
      <c r="R3595">
        <v>0</v>
      </c>
      <c r="S3595">
        <v>9.2596799999999995</v>
      </c>
      <c r="T3595">
        <v>8.1258400000000002</v>
      </c>
      <c r="U3595" s="170">
        <v>2.3764000000000002E-5</v>
      </c>
    </row>
    <row r="3596" spans="1:21" x14ac:dyDescent="0.25">
      <c r="A3596">
        <v>0</v>
      </c>
      <c r="B3596" s="170">
        <v>9.2596799999999995</v>
      </c>
      <c r="C3596" s="170">
        <v>8.3148199999999992</v>
      </c>
      <c r="D3596" s="180">
        <v>7.5543000000000002E-14</v>
      </c>
      <c r="F3596">
        <v>0</v>
      </c>
      <c r="G3596" s="170">
        <v>9.2596799999999995</v>
      </c>
      <c r="H3596">
        <v>8.3148199999999992</v>
      </c>
      <c r="I3596" s="170">
        <v>1.2869E-9</v>
      </c>
      <c r="L3596" s="170"/>
      <c r="M3596" s="183">
        <v>0</v>
      </c>
      <c r="N3596" s="111">
        <v>9.2596799999999995</v>
      </c>
      <c r="O3596">
        <v>8.3148199999999992</v>
      </c>
      <c r="P3596" s="170">
        <v>4.8819999999999999E-11</v>
      </c>
      <c r="Q3596" s="170"/>
      <c r="R3596">
        <v>0</v>
      </c>
      <c r="S3596">
        <v>9.2596799999999995</v>
      </c>
      <c r="T3596">
        <v>8.3148199999999992</v>
      </c>
      <c r="U3596" s="170">
        <v>2.1987000000000001E-5</v>
      </c>
    </row>
    <row r="3597" spans="1:21" x14ac:dyDescent="0.25">
      <c r="A3597">
        <v>0</v>
      </c>
      <c r="B3597" s="170">
        <v>9.2596799999999995</v>
      </c>
      <c r="C3597" s="170">
        <v>8.5037900000000004</v>
      </c>
      <c r="D3597" s="180">
        <v>5.4494999999999999E-14</v>
      </c>
      <c r="F3597">
        <v>0</v>
      </c>
      <c r="G3597" s="170">
        <v>9.2596799999999995</v>
      </c>
      <c r="H3597">
        <v>8.5037900000000004</v>
      </c>
      <c r="I3597" s="170">
        <v>9.2834000000000002E-10</v>
      </c>
      <c r="L3597" s="170"/>
      <c r="M3597" s="183">
        <v>0</v>
      </c>
      <c r="N3597" s="111">
        <v>9.2596799999999995</v>
      </c>
      <c r="O3597">
        <v>8.5037900000000004</v>
      </c>
      <c r="P3597" s="170">
        <v>4.4970000000000001E-11</v>
      </c>
      <c r="Q3597" s="170"/>
      <c r="R3597">
        <v>0</v>
      </c>
      <c r="S3597">
        <v>9.2596799999999995</v>
      </c>
      <c r="T3597">
        <v>8.5037900000000004</v>
      </c>
      <c r="U3597" s="170">
        <v>2.0305E-5</v>
      </c>
    </row>
    <row r="3598" spans="1:21" x14ac:dyDescent="0.25">
      <c r="A3598">
        <v>0</v>
      </c>
      <c r="B3598" s="170">
        <v>9.2596799999999995</v>
      </c>
      <c r="C3598" s="170">
        <v>8.6927599999999998</v>
      </c>
      <c r="D3598" s="180">
        <v>3.9024E-14</v>
      </c>
      <c r="F3598">
        <v>0</v>
      </c>
      <c r="G3598" s="170">
        <v>9.2596799999999995</v>
      </c>
      <c r="H3598">
        <v>8.6927599999999998</v>
      </c>
      <c r="I3598" s="170">
        <v>6.6477999999999995E-10</v>
      </c>
      <c r="L3598" s="170"/>
      <c r="M3598" s="183">
        <v>0</v>
      </c>
      <c r="N3598" s="111">
        <v>9.2596799999999995</v>
      </c>
      <c r="O3598">
        <v>8.6927599999999998</v>
      </c>
      <c r="P3598" s="170">
        <v>4.136E-11</v>
      </c>
      <c r="Q3598" s="170"/>
      <c r="R3598">
        <v>0</v>
      </c>
      <c r="S3598">
        <v>9.2596799999999995</v>
      </c>
      <c r="T3598">
        <v>8.6927599999999998</v>
      </c>
      <c r="U3598" s="170">
        <v>1.8717999999999999E-5</v>
      </c>
    </row>
    <row r="3599" spans="1:21" x14ac:dyDescent="0.25">
      <c r="A3599">
        <v>0</v>
      </c>
      <c r="B3599" s="170">
        <v>9.2596799999999995</v>
      </c>
      <c r="C3599" s="170">
        <v>8.8817400000000006</v>
      </c>
      <c r="D3599" s="180">
        <v>2.7741E-14</v>
      </c>
      <c r="F3599">
        <v>0</v>
      </c>
      <c r="G3599" s="170">
        <v>9.2596799999999995</v>
      </c>
      <c r="H3599">
        <v>8.8817400000000006</v>
      </c>
      <c r="I3599" s="170">
        <v>4.7256999999999995E-10</v>
      </c>
      <c r="L3599" s="170"/>
      <c r="M3599" s="183">
        <v>0</v>
      </c>
      <c r="N3599" s="111">
        <v>9.2596799999999995</v>
      </c>
      <c r="O3599">
        <v>8.8817400000000006</v>
      </c>
      <c r="P3599" s="170">
        <v>3.7978000000000003E-11</v>
      </c>
      <c r="Q3599" s="170"/>
      <c r="R3599">
        <v>0</v>
      </c>
      <c r="S3599">
        <v>9.2596799999999995</v>
      </c>
      <c r="T3599">
        <v>8.8817400000000006</v>
      </c>
      <c r="U3599" s="170">
        <v>1.7221999999999999E-5</v>
      </c>
    </row>
    <row r="3600" spans="1:21" x14ac:dyDescent="0.25">
      <c r="A3600">
        <v>0</v>
      </c>
      <c r="B3600" s="170">
        <v>9.2596799999999995</v>
      </c>
      <c r="C3600" s="170">
        <v>9.0707100000000001</v>
      </c>
      <c r="D3600" s="180">
        <v>1.9576000000000001E-14</v>
      </c>
      <c r="F3600">
        <v>0</v>
      </c>
      <c r="G3600" s="170">
        <v>9.2596799999999995</v>
      </c>
      <c r="H3600">
        <v>9.0707100000000001</v>
      </c>
      <c r="I3600" s="170">
        <v>3.3348000000000002E-10</v>
      </c>
      <c r="L3600" s="170"/>
      <c r="M3600" s="183">
        <v>0</v>
      </c>
      <c r="N3600" s="111">
        <v>9.2596799999999995</v>
      </c>
      <c r="O3600">
        <v>9.0707100000000001</v>
      </c>
      <c r="P3600" s="170">
        <v>3.4817999999999998E-11</v>
      </c>
      <c r="Q3600" s="170"/>
      <c r="R3600">
        <v>0</v>
      </c>
      <c r="S3600">
        <v>9.2596799999999995</v>
      </c>
      <c r="T3600">
        <v>9.0707100000000001</v>
      </c>
      <c r="U3600" s="170">
        <v>1.5817000000000001E-5</v>
      </c>
    </row>
    <row r="3601" spans="1:21" x14ac:dyDescent="0.25">
      <c r="A3601">
        <v>0</v>
      </c>
      <c r="B3601" s="170">
        <v>9.2596799999999995</v>
      </c>
      <c r="C3601" s="170">
        <v>9.2596799999999995</v>
      </c>
      <c r="D3601" s="180">
        <v>1.3713E-14</v>
      </c>
      <c r="F3601">
        <v>0</v>
      </c>
      <c r="G3601" s="170">
        <v>9.2596799999999995</v>
      </c>
      <c r="H3601">
        <v>9.2596799999999995</v>
      </c>
      <c r="I3601" s="170">
        <v>2.336E-10</v>
      </c>
      <c r="L3601" s="170"/>
      <c r="M3601" s="183">
        <v>0</v>
      </c>
      <c r="N3601" s="111">
        <v>9.2596799999999995</v>
      </c>
      <c r="O3601">
        <v>9.2596799999999995</v>
      </c>
      <c r="P3601" s="170">
        <v>3.1867999999999998E-11</v>
      </c>
      <c r="Q3601" s="170"/>
      <c r="R3601">
        <v>0</v>
      </c>
      <c r="S3601">
        <v>9.2596799999999995</v>
      </c>
      <c r="T3601">
        <v>9.2596799999999995</v>
      </c>
      <c r="U3601" s="170">
        <v>1.4499E-5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257E-B286-42BF-867A-73AC8F969C23}">
  <dimension ref="A1:AB40"/>
  <sheetViews>
    <sheetView topLeftCell="H4" zoomScale="85" zoomScaleNormal="85" workbookViewId="0">
      <selection activeCell="K3" sqref="K3"/>
    </sheetView>
  </sheetViews>
  <sheetFormatPr defaultRowHeight="16.5" x14ac:dyDescent="0.25"/>
  <cols>
    <col min="1" max="2" width="7.25" style="111" customWidth="1"/>
    <col min="3" max="3" width="8.875" style="111" customWidth="1"/>
    <col min="4" max="4" width="20.625" customWidth="1"/>
    <col min="5" max="5" width="14.375" style="111" customWidth="1"/>
    <col min="6" max="7" width="18.375" style="111" customWidth="1"/>
    <col min="8" max="12" width="19.875" style="111" customWidth="1"/>
    <col min="13" max="13" width="22.75" customWidth="1"/>
    <col min="14" max="16" width="22.75" style="111" customWidth="1"/>
    <col min="17" max="17" width="22.625" bestFit="1" customWidth="1"/>
    <col min="18" max="18" width="15.625" style="111" bestFit="1" customWidth="1"/>
    <col min="19" max="19" width="17.5" style="111" bestFit="1" customWidth="1"/>
    <col min="20" max="21" width="9" style="111"/>
    <col min="22" max="22" width="13.625" customWidth="1"/>
    <col min="23" max="23" width="15.5" customWidth="1"/>
    <col min="24" max="24" width="15.375" customWidth="1"/>
    <col min="25" max="25" width="24.875" customWidth="1"/>
    <col min="26" max="26" width="17.75" customWidth="1"/>
  </cols>
  <sheetData>
    <row r="1" spans="1:28" ht="17.25" thickBot="1" x14ac:dyDescent="0.3">
      <c r="A1" s="211" t="s">
        <v>126</v>
      </c>
      <c r="B1" s="226" t="s">
        <v>132</v>
      </c>
      <c r="C1" s="225" t="s">
        <v>2</v>
      </c>
      <c r="D1" s="202" t="s">
        <v>124</v>
      </c>
      <c r="E1" s="230" t="s">
        <v>129</v>
      </c>
      <c r="F1" s="206" t="s">
        <v>131</v>
      </c>
      <c r="G1" s="209" t="s">
        <v>133</v>
      </c>
      <c r="H1" s="210" t="s">
        <v>130</v>
      </c>
      <c r="I1" s="216" t="s">
        <v>134</v>
      </c>
      <c r="J1" s="224" t="s">
        <v>128</v>
      </c>
      <c r="K1" s="229" t="s">
        <v>101</v>
      </c>
      <c r="L1" s="234" t="s">
        <v>135</v>
      </c>
      <c r="M1" s="111" t="s">
        <v>145</v>
      </c>
      <c r="N1" s="111" t="s">
        <v>146</v>
      </c>
      <c r="O1" s="111" t="s">
        <v>135</v>
      </c>
      <c r="R1" s="203" t="s">
        <v>121</v>
      </c>
      <c r="S1" t="s">
        <v>136</v>
      </c>
      <c r="T1" s="111" t="s">
        <v>137</v>
      </c>
      <c r="U1" s="111" t="s">
        <v>144</v>
      </c>
      <c r="V1" s="111"/>
      <c r="W1" s="111"/>
      <c r="X1" s="193" t="s">
        <v>127</v>
      </c>
      <c r="Y1" s="194" t="s">
        <v>124</v>
      </c>
      <c r="Z1" s="194" t="s">
        <v>123</v>
      </c>
      <c r="AA1" s="194" t="s">
        <v>125</v>
      </c>
      <c r="AB1" s="195" t="s">
        <v>122</v>
      </c>
    </row>
    <row r="2" spans="1:28" ht="19.5" x14ac:dyDescent="0.25">
      <c r="A2" s="200" t="s">
        <v>138</v>
      </c>
      <c r="B2" s="198">
        <v>1</v>
      </c>
      <c r="C2" s="101">
        <v>-0.49823299999999998</v>
      </c>
      <c r="D2" s="9">
        <v>-1.1576610000000001</v>
      </c>
      <c r="E2" s="231">
        <v>-0.49823299999999998</v>
      </c>
      <c r="F2" s="213">
        <f>E2+B2*C2-D2</f>
        <v>0.16119500000000009</v>
      </c>
      <c r="G2" s="254">
        <f>F2*627.5095</f>
        <v>101.15139385250005</v>
      </c>
      <c r="H2" s="264">
        <v>0.73384000000000005</v>
      </c>
      <c r="I2" s="217">
        <v>180</v>
      </c>
      <c r="J2" s="222">
        <v>104.2</v>
      </c>
      <c r="K2" s="257">
        <f>J2-G2</f>
        <v>3.0486061474999531</v>
      </c>
      <c r="L2" s="235">
        <f>ABS(K2)</f>
        <v>3.0486061474999531</v>
      </c>
      <c r="M2" s="142">
        <v>0.74099999999999999</v>
      </c>
      <c r="N2" s="278">
        <f>M2-H2</f>
        <v>7.1599999999999442E-3</v>
      </c>
      <c r="O2" s="278">
        <f>ABS(N2)</f>
        <v>7.1599999999999442E-3</v>
      </c>
      <c r="P2" s="278"/>
      <c r="R2" s="214">
        <v>-1.172615</v>
      </c>
      <c r="S2">
        <f t="shared" ref="S2:S9" si="0">E2+B2*C2-R2</f>
        <v>0.176149</v>
      </c>
      <c r="T2" s="263">
        <v>108.2</v>
      </c>
      <c r="U2" s="117">
        <f t="shared" ref="U2:U9" si="1">J2-T2</f>
        <v>-4</v>
      </c>
      <c r="V2" s="111">
        <f>ABS(U2)</f>
        <v>4</v>
      </c>
      <c r="W2" s="111"/>
      <c r="X2" s="196" t="s">
        <v>2</v>
      </c>
      <c r="Y2" s="56">
        <v>-0.49823299999999998</v>
      </c>
      <c r="Z2" s="56">
        <v>-0.49982100000000002</v>
      </c>
      <c r="AA2" s="56">
        <v>-0.50027299999999997</v>
      </c>
      <c r="AB2" s="149">
        <v>-0.50226000000000004</v>
      </c>
    </row>
    <row r="3" spans="1:28" x14ac:dyDescent="0.25">
      <c r="A3" s="200" t="s">
        <v>114</v>
      </c>
      <c r="B3" s="196">
        <v>1</v>
      </c>
      <c r="C3" s="56">
        <v>-0.49823299999999998</v>
      </c>
      <c r="D3" s="6">
        <v>-8.0018069999999994</v>
      </c>
      <c r="E3" s="232">
        <v>-7.4315629999999997</v>
      </c>
      <c r="F3" s="207">
        <f t="shared" ref="F3:F39" si="2">E3+B3*C3-D3</f>
        <v>7.2010999999999825E-2</v>
      </c>
      <c r="G3" s="77">
        <f t="shared" ref="G3:G9" si="3">F3*627.5095</f>
        <v>45.187586604499892</v>
      </c>
      <c r="H3" s="265">
        <v>1.6232800000000001</v>
      </c>
      <c r="I3" s="218">
        <v>180</v>
      </c>
      <c r="J3" s="222">
        <v>56.6</v>
      </c>
      <c r="K3" s="257">
        <f t="shared" ref="K3:K39" si="4">J3-G3</f>
        <v>11.41241339550011</v>
      </c>
      <c r="L3" s="235">
        <f t="shared" ref="L3:L39" si="5">ABS(K3)</f>
        <v>11.41241339550011</v>
      </c>
      <c r="M3" s="142">
        <v>1.595</v>
      </c>
      <c r="N3" s="278">
        <f t="shared" ref="N3:N9" si="6">M3-H3</f>
        <v>-2.8280000000000083E-2</v>
      </c>
      <c r="O3" s="278">
        <f t="shared" ref="O3:O39" si="7">ABS(N3)</f>
        <v>2.8280000000000083E-2</v>
      </c>
      <c r="P3" s="278"/>
      <c r="R3" s="204">
        <v>-8.0231949999999994</v>
      </c>
      <c r="S3" s="111">
        <f t="shared" si="0"/>
        <v>9.3398999999999788E-2</v>
      </c>
      <c r="T3" s="263">
        <v>56.5</v>
      </c>
      <c r="U3" s="117">
        <f t="shared" si="1"/>
        <v>0.10000000000000142</v>
      </c>
      <c r="V3" s="111">
        <f t="shared" ref="V3:V9" si="8">ABS(U3)</f>
        <v>0.10000000000000142</v>
      </c>
      <c r="W3" s="111"/>
      <c r="X3" s="196" t="s">
        <v>6</v>
      </c>
      <c r="Y3" s="56">
        <v>-7.4315629999999997</v>
      </c>
      <c r="Z3" s="56">
        <v>-7.4327050000000003</v>
      </c>
      <c r="AA3" s="56">
        <v>-7.4912020000000004</v>
      </c>
      <c r="AB3" s="149">
        <v>-7.4920540000000004</v>
      </c>
    </row>
    <row r="4" spans="1:28" ht="19.5" x14ac:dyDescent="0.25">
      <c r="A4" s="200" t="s">
        <v>139</v>
      </c>
      <c r="B4" s="196">
        <v>2</v>
      </c>
      <c r="C4" s="56">
        <v>-0.49823299999999998</v>
      </c>
      <c r="D4" s="6">
        <v>-15.816681000000001</v>
      </c>
      <c r="E4" s="232">
        <v>-14.595582</v>
      </c>
      <c r="F4" s="207">
        <f t="shared" si="2"/>
        <v>0.22463300000000075</v>
      </c>
      <c r="G4" s="77">
        <f t="shared" si="3"/>
        <v>140.95934151350048</v>
      </c>
      <c r="H4" s="265">
        <v>1.32796</v>
      </c>
      <c r="I4" s="218">
        <v>180</v>
      </c>
      <c r="J4" s="222">
        <v>151.6</v>
      </c>
      <c r="K4" s="257">
        <f t="shared" si="4"/>
        <v>10.640658486499518</v>
      </c>
      <c r="L4" s="235">
        <f t="shared" si="5"/>
        <v>10.640658486499518</v>
      </c>
      <c r="M4" s="142">
        <v>1.3260000000000001</v>
      </c>
      <c r="N4" s="278">
        <f t="shared" si="6"/>
        <v>-1.9599999999999618E-3</v>
      </c>
      <c r="O4" s="278">
        <f t="shared" si="7"/>
        <v>1.9599999999999618E-3</v>
      </c>
      <c r="P4" s="278"/>
      <c r="R4" s="204">
        <v>-15.849292</v>
      </c>
      <c r="S4" s="111">
        <f t="shared" si="0"/>
        <v>0.25724400000000003</v>
      </c>
      <c r="T4" s="263">
        <v>145.6</v>
      </c>
      <c r="U4" s="117">
        <f t="shared" si="1"/>
        <v>6</v>
      </c>
      <c r="V4" s="111">
        <f t="shared" si="8"/>
        <v>6</v>
      </c>
      <c r="W4" s="111"/>
      <c r="X4" s="196" t="s">
        <v>8</v>
      </c>
      <c r="Y4" s="56">
        <v>-14.595582</v>
      </c>
      <c r="Z4" s="56">
        <v>-14.601184999999999</v>
      </c>
      <c r="AA4" s="56">
        <v>-14.670745</v>
      </c>
      <c r="AB4" s="149">
        <v>-14.672447999999999</v>
      </c>
    </row>
    <row r="5" spans="1:28" ht="19.5" x14ac:dyDescent="0.25">
      <c r="A5" s="200" t="s">
        <v>140</v>
      </c>
      <c r="B5" s="196">
        <v>3</v>
      </c>
      <c r="C5" s="56">
        <v>-0.49823299999999998</v>
      </c>
      <c r="D5" s="6">
        <v>-26.487234000000001</v>
      </c>
      <c r="E5" s="232">
        <v>-24.563106000000001</v>
      </c>
      <c r="F5" s="207">
        <f t="shared" si="2"/>
        <v>0.42942899999999895</v>
      </c>
      <c r="G5" s="77">
        <f t="shared" si="3"/>
        <v>269.47077707549937</v>
      </c>
      <c r="H5" s="265">
        <v>1.18581</v>
      </c>
      <c r="I5" s="218">
        <v>120.00002000000001</v>
      </c>
      <c r="J5" s="222">
        <v>270.3</v>
      </c>
      <c r="K5" s="257">
        <f t="shared" si="4"/>
        <v>0.82922292450064106</v>
      </c>
      <c r="L5" s="235">
        <f t="shared" si="5"/>
        <v>0.82922292450064106</v>
      </c>
      <c r="M5" s="142">
        <v>1.19</v>
      </c>
      <c r="N5" s="278">
        <f t="shared" si="6"/>
        <v>4.189999999999916E-3</v>
      </c>
      <c r="O5" s="278">
        <f t="shared" si="7"/>
        <v>4.189999999999916E-3</v>
      </c>
      <c r="P5" s="278"/>
      <c r="R5" s="204">
        <v>-26.539059000000002</v>
      </c>
      <c r="S5" s="111">
        <f t="shared" si="0"/>
        <v>0.48125399999999985</v>
      </c>
      <c r="T5" s="263">
        <v>276.39999999999998</v>
      </c>
      <c r="U5" s="117">
        <f t="shared" si="1"/>
        <v>-6.0999999999999659</v>
      </c>
      <c r="V5" s="111">
        <f t="shared" si="8"/>
        <v>6.0999999999999659</v>
      </c>
      <c r="W5" s="111"/>
      <c r="X5" s="196" t="s">
        <v>40</v>
      </c>
      <c r="Y5" s="56">
        <v>-24.563106000000001</v>
      </c>
      <c r="Z5" s="56">
        <v>-24.576577</v>
      </c>
      <c r="AA5" s="56">
        <v>-24.659564</v>
      </c>
      <c r="AB5" s="149">
        <v>-24.663892000000001</v>
      </c>
    </row>
    <row r="6" spans="1:28" ht="19.5" x14ac:dyDescent="0.25">
      <c r="A6" s="200" t="s">
        <v>141</v>
      </c>
      <c r="B6" s="196">
        <v>4</v>
      </c>
      <c r="C6" s="56">
        <v>-0.49823299999999998</v>
      </c>
      <c r="D6" s="6">
        <v>-40.365952</v>
      </c>
      <c r="E6" s="232">
        <v>-37.736612000000001</v>
      </c>
      <c r="F6" s="207">
        <f t="shared" si="2"/>
        <v>0.63640799999999587</v>
      </c>
      <c r="G6" s="77">
        <f t="shared" si="3"/>
        <v>399.35206587599743</v>
      </c>
      <c r="H6" s="265">
        <v>1.0868800000000001</v>
      </c>
      <c r="I6" s="218">
        <v>109.47122</v>
      </c>
      <c r="J6" s="222">
        <v>397.5</v>
      </c>
      <c r="K6" s="257">
        <f t="shared" si="4"/>
        <v>-1.8520658759974253</v>
      </c>
      <c r="L6" s="235">
        <f t="shared" si="5"/>
        <v>1.8520658759974253</v>
      </c>
      <c r="M6" s="142">
        <v>1.087</v>
      </c>
      <c r="N6" s="278">
        <f t="shared" si="6"/>
        <v>1.1999999999989797E-4</v>
      </c>
      <c r="O6" s="278">
        <f t="shared" si="7"/>
        <v>1.1999999999989797E-4</v>
      </c>
      <c r="P6" s="278"/>
      <c r="R6" s="204">
        <v>-40.440897</v>
      </c>
      <c r="S6" s="111">
        <f t="shared" si="0"/>
        <v>0.71135299999999546</v>
      </c>
      <c r="T6" s="263">
        <v>427.9</v>
      </c>
      <c r="U6" s="117">
        <f t="shared" si="1"/>
        <v>-30.399999999999977</v>
      </c>
      <c r="V6" s="111">
        <f t="shared" si="8"/>
        <v>30.399999999999977</v>
      </c>
      <c r="W6" s="111"/>
      <c r="X6" s="196" t="s">
        <v>10</v>
      </c>
      <c r="Y6" s="56">
        <v>-37.736612000000001</v>
      </c>
      <c r="Z6" s="56">
        <v>-37.759560999999998</v>
      </c>
      <c r="AA6" s="56">
        <v>-37.851334000000001</v>
      </c>
      <c r="AB6" s="149">
        <v>-37.859060999999997</v>
      </c>
    </row>
    <row r="7" spans="1:28" ht="19.5" x14ac:dyDescent="0.25">
      <c r="A7" s="200" t="s">
        <v>142</v>
      </c>
      <c r="B7" s="196">
        <v>3</v>
      </c>
      <c r="C7" s="56">
        <v>-0.49823299999999998</v>
      </c>
      <c r="D7" s="6">
        <v>-56.392046000000001</v>
      </c>
      <c r="E7" s="232">
        <v>-54.459200000000003</v>
      </c>
      <c r="F7" s="207">
        <f t="shared" si="2"/>
        <v>0.43814700000000073</v>
      </c>
      <c r="G7" s="77">
        <f t="shared" si="3"/>
        <v>274.94140489650044</v>
      </c>
      <c r="H7" s="265">
        <v>1.0118</v>
      </c>
      <c r="I7" s="218">
        <v>108.06045</v>
      </c>
      <c r="J7" s="222">
        <v>280.3</v>
      </c>
      <c r="K7" s="257">
        <f t="shared" si="4"/>
        <v>5.3585951034995674</v>
      </c>
      <c r="L7" s="235">
        <f t="shared" si="5"/>
        <v>5.3585951034995674</v>
      </c>
      <c r="M7" s="142">
        <v>1.012</v>
      </c>
      <c r="N7" s="278">
        <f t="shared" si="6"/>
        <v>1.9999999999997797E-4</v>
      </c>
      <c r="O7" s="278">
        <f t="shared" si="7"/>
        <v>1.9999999999997797E-4</v>
      </c>
      <c r="P7" s="278"/>
      <c r="R7" s="204">
        <v>-56.480549000000003</v>
      </c>
      <c r="S7" s="111">
        <f t="shared" si="0"/>
        <v>0.52665000000000362</v>
      </c>
      <c r="T7" s="263">
        <v>291</v>
      </c>
      <c r="U7" s="117">
        <f t="shared" si="1"/>
        <v>-10.699999999999989</v>
      </c>
      <c r="V7" s="111">
        <f t="shared" si="8"/>
        <v>10.699999999999989</v>
      </c>
      <c r="W7" s="111"/>
      <c r="X7" s="196" t="s">
        <v>12</v>
      </c>
      <c r="Y7" s="56">
        <v>-54.459200000000003</v>
      </c>
      <c r="Z7" s="56">
        <v>-54.498646999999998</v>
      </c>
      <c r="AA7" s="56">
        <v>-54.587774000000003</v>
      </c>
      <c r="AB7" s="149">
        <v>-54.602891</v>
      </c>
    </row>
    <row r="8" spans="1:28" ht="19.5" x14ac:dyDescent="0.25">
      <c r="A8" s="200" t="s">
        <v>143</v>
      </c>
      <c r="B8" s="196">
        <v>2</v>
      </c>
      <c r="C8" s="56">
        <v>-0.49823299999999998</v>
      </c>
      <c r="D8" s="6">
        <v>-76.233108000000001</v>
      </c>
      <c r="E8" s="232">
        <v>-74.885290999999995</v>
      </c>
      <c r="F8" s="207">
        <f t="shared" si="2"/>
        <v>0.35135100000000818</v>
      </c>
      <c r="G8" s="77">
        <f t="shared" si="3"/>
        <v>220.47609033450513</v>
      </c>
      <c r="H8" s="265">
        <v>0.96316000000000002</v>
      </c>
      <c r="I8" s="218">
        <v>105.42435</v>
      </c>
      <c r="J8" s="222">
        <v>221.6</v>
      </c>
      <c r="K8" s="257">
        <f t="shared" si="4"/>
        <v>1.1239096654948639</v>
      </c>
      <c r="L8" s="235">
        <f t="shared" si="5"/>
        <v>1.1239096654948639</v>
      </c>
      <c r="M8" s="142">
        <v>0.95799999999999996</v>
      </c>
      <c r="N8" s="278">
        <f t="shared" si="6"/>
        <v>-5.1600000000000534E-3</v>
      </c>
      <c r="O8" s="278">
        <f t="shared" si="7"/>
        <v>5.1600000000000534E-3</v>
      </c>
      <c r="P8" s="278"/>
      <c r="R8" s="204">
        <v>-76.342325000000002</v>
      </c>
      <c r="S8" s="111">
        <f t="shared" si="0"/>
        <v>0.46056800000000919</v>
      </c>
      <c r="T8" s="263">
        <v>228.6</v>
      </c>
      <c r="U8" s="117">
        <f t="shared" si="1"/>
        <v>-7</v>
      </c>
      <c r="V8" s="111">
        <f t="shared" si="8"/>
        <v>7</v>
      </c>
      <c r="W8" s="111"/>
      <c r="X8" s="196" t="s">
        <v>14</v>
      </c>
      <c r="Y8" s="56">
        <v>-74.885290999999995</v>
      </c>
      <c r="Z8" s="56">
        <v>-74.959294</v>
      </c>
      <c r="AA8" s="56">
        <v>-75.067605</v>
      </c>
      <c r="AB8" s="149">
        <v>-75.094177999999999</v>
      </c>
    </row>
    <row r="9" spans="1:28" ht="17.25" thickBot="1" x14ac:dyDescent="0.3">
      <c r="A9" s="201" t="s">
        <v>120</v>
      </c>
      <c r="B9" s="197">
        <v>1</v>
      </c>
      <c r="C9" s="150">
        <v>-0.49823299999999998</v>
      </c>
      <c r="D9" s="7">
        <v>-100.21580899999999</v>
      </c>
      <c r="E9" s="233">
        <v>-99.498819999999995</v>
      </c>
      <c r="F9" s="208">
        <f t="shared" si="2"/>
        <v>0.21875599999999906</v>
      </c>
      <c r="G9" s="78">
        <f t="shared" si="3"/>
        <v>137.27146818199941</v>
      </c>
      <c r="H9" s="266">
        <v>0.92652000000000001</v>
      </c>
      <c r="I9" s="219">
        <v>180</v>
      </c>
      <c r="J9" s="223">
        <v>136.4</v>
      </c>
      <c r="K9" s="258">
        <f t="shared" si="4"/>
        <v>-0.87146818199940412</v>
      </c>
      <c r="L9" s="236">
        <f t="shared" si="5"/>
        <v>0.87146818199940412</v>
      </c>
      <c r="M9" s="142">
        <v>0.91700000000000004</v>
      </c>
      <c r="N9" s="278">
        <f t="shared" si="6"/>
        <v>-9.5199999999999729E-3</v>
      </c>
      <c r="O9" s="278">
        <f t="shared" si="7"/>
        <v>9.5199999999999729E-3</v>
      </c>
      <c r="P9" s="278"/>
      <c r="R9" s="205">
        <v>-100.349576</v>
      </c>
      <c r="S9" s="111">
        <f t="shared" si="0"/>
        <v>0.35252300000000503</v>
      </c>
      <c r="T9" s="263">
        <v>139.6</v>
      </c>
      <c r="U9" s="117">
        <f t="shared" si="1"/>
        <v>-3.1999999999999886</v>
      </c>
      <c r="V9" s="111">
        <f t="shared" si="8"/>
        <v>3.1999999999999886</v>
      </c>
      <c r="W9" s="111"/>
      <c r="X9" s="197" t="s">
        <v>16</v>
      </c>
      <c r="Y9" s="150">
        <v>-99.498819999999995</v>
      </c>
      <c r="Z9" s="150">
        <v>-99.612105999999997</v>
      </c>
      <c r="AA9" s="150">
        <v>-99.730594999999994</v>
      </c>
      <c r="AB9" s="151">
        <v>-99.766141000000005</v>
      </c>
    </row>
    <row r="10" spans="1:28" ht="17.25" thickBot="1" x14ac:dyDescent="0.3">
      <c r="F10" s="212"/>
      <c r="G10" s="114"/>
      <c r="H10" s="267"/>
      <c r="I10" s="114"/>
      <c r="J10" s="114"/>
      <c r="K10" s="114" t="s">
        <v>45</v>
      </c>
      <c r="L10" s="259">
        <f>AVERAGE(L2:L9)</f>
        <v>4.3921174726239354</v>
      </c>
      <c r="N10" s="279" t="s">
        <v>147</v>
      </c>
      <c r="O10" s="282">
        <f>AVERAGE(O2:O9)</f>
        <v>7.0737499999999759E-3</v>
      </c>
      <c r="P10" s="279"/>
      <c r="S10"/>
      <c r="V10" s="111">
        <f>AVERAGE(V2:V9)</f>
        <v>8.4374999999999893</v>
      </c>
      <c r="W10" s="111"/>
      <c r="X10" s="198" t="s">
        <v>4</v>
      </c>
      <c r="Y10" s="101">
        <v>-2.8806370000000001</v>
      </c>
      <c r="Z10" s="101">
        <v>-2.8948040000000002</v>
      </c>
      <c r="AA10" s="101">
        <v>-2.9070490000000002</v>
      </c>
      <c r="AB10" s="54">
        <v>-2.9146939999999999</v>
      </c>
    </row>
    <row r="11" spans="1:28" ht="17.25" thickBot="1" x14ac:dyDescent="0.3">
      <c r="A11" s="211" t="s">
        <v>126</v>
      </c>
      <c r="B11" s="226" t="s">
        <v>132</v>
      </c>
      <c r="C11" s="225" t="s">
        <v>2</v>
      </c>
      <c r="D11" s="202" t="s">
        <v>123</v>
      </c>
      <c r="E11" s="230" t="s">
        <v>129</v>
      </c>
      <c r="F11" s="206" t="s">
        <v>131</v>
      </c>
      <c r="G11" s="215" t="s">
        <v>133</v>
      </c>
      <c r="H11" s="268" t="s">
        <v>130</v>
      </c>
      <c r="I11" s="216" t="s">
        <v>134</v>
      </c>
      <c r="J11" s="224" t="s">
        <v>128</v>
      </c>
      <c r="K11" s="229" t="s">
        <v>101</v>
      </c>
      <c r="L11" s="234" t="s">
        <v>135</v>
      </c>
      <c r="M11" t="s">
        <v>145</v>
      </c>
      <c r="N11" s="111" t="s">
        <v>146</v>
      </c>
      <c r="O11" s="278"/>
      <c r="S11"/>
      <c r="V11" s="111"/>
      <c r="W11" s="111"/>
      <c r="X11" s="197" t="s">
        <v>18</v>
      </c>
      <c r="Y11" s="150">
        <v>-128.640884</v>
      </c>
      <c r="Z11" s="150">
        <v>-128.805792</v>
      </c>
      <c r="AA11" s="150">
        <v>-128.916155</v>
      </c>
      <c r="AB11" s="151">
        <v>-128.966286</v>
      </c>
    </row>
    <row r="12" spans="1:28" x14ac:dyDescent="0.25">
      <c r="A12" s="200" t="s">
        <v>113</v>
      </c>
      <c r="B12" s="196">
        <v>1</v>
      </c>
      <c r="C12" s="56">
        <v>-0.49982100000000002</v>
      </c>
      <c r="D12" s="6">
        <v>-1.1650229999999999</v>
      </c>
      <c r="E12" s="232">
        <v>-0.49982100000000002</v>
      </c>
      <c r="F12" s="207">
        <f t="shared" si="2"/>
        <v>0.16538099999999989</v>
      </c>
      <c r="G12" s="77">
        <f>F12*627.5095</f>
        <v>103.77814861949993</v>
      </c>
      <c r="H12" s="269">
        <v>0.73743999999999998</v>
      </c>
      <c r="I12" s="220">
        <v>180</v>
      </c>
      <c r="J12" s="227">
        <v>104.2</v>
      </c>
      <c r="K12" s="257">
        <f t="shared" si="4"/>
        <v>0.42185138050007254</v>
      </c>
      <c r="L12" s="235">
        <f t="shared" si="5"/>
        <v>0.42185138050007254</v>
      </c>
      <c r="M12" s="142">
        <v>0.74099999999999999</v>
      </c>
      <c r="N12" s="277">
        <f>M12-H12</f>
        <v>3.5600000000000076E-3</v>
      </c>
      <c r="O12" s="278">
        <f t="shared" si="7"/>
        <v>3.5600000000000076E-3</v>
      </c>
      <c r="P12" s="277"/>
      <c r="Q12" s="276"/>
    </row>
    <row r="13" spans="1:28" x14ac:dyDescent="0.25">
      <c r="A13" s="200" t="s">
        <v>114</v>
      </c>
      <c r="B13" s="196">
        <v>1</v>
      </c>
      <c r="C13" s="56">
        <v>-0.49982100000000002</v>
      </c>
      <c r="D13" s="6">
        <v>-8.0150129999999997</v>
      </c>
      <c r="E13" s="232">
        <v>-7.4327050000000003</v>
      </c>
      <c r="F13" s="207">
        <f t="shared" si="2"/>
        <v>8.2486999999999533E-2</v>
      </c>
      <c r="G13" s="77">
        <f t="shared" ref="G13:G19" si="9">F13*627.5095</f>
        <v>51.761376126499705</v>
      </c>
      <c r="H13" s="270">
        <v>1.6046499999999999</v>
      </c>
      <c r="I13" s="220">
        <v>180</v>
      </c>
      <c r="J13" s="227">
        <v>56.6</v>
      </c>
      <c r="K13" s="257">
        <f t="shared" si="4"/>
        <v>4.8386238735002962</v>
      </c>
      <c r="L13" s="235">
        <f t="shared" si="5"/>
        <v>4.8386238735002962</v>
      </c>
      <c r="M13" s="142">
        <v>1.595</v>
      </c>
      <c r="N13" s="277">
        <f t="shared" ref="N13:N19" si="10">M13-H13</f>
        <v>-9.6499999999999364E-3</v>
      </c>
      <c r="O13" s="278">
        <f t="shared" si="7"/>
        <v>9.6499999999999364E-3</v>
      </c>
      <c r="P13" s="277"/>
      <c r="Q13" s="276"/>
    </row>
    <row r="14" spans="1:28" x14ac:dyDescent="0.25">
      <c r="A14" s="200" t="s">
        <v>115</v>
      </c>
      <c r="B14" s="196">
        <v>2</v>
      </c>
      <c r="C14" s="56">
        <v>-0.49982100000000002</v>
      </c>
      <c r="D14" s="6">
        <v>-15.833467000000001</v>
      </c>
      <c r="E14" s="232">
        <v>-14.601184999999999</v>
      </c>
      <c r="F14" s="207">
        <f t="shared" si="2"/>
        <v>0.23264000000000173</v>
      </c>
      <c r="G14" s="77">
        <f t="shared" si="9"/>
        <v>145.98381008000109</v>
      </c>
      <c r="H14" s="270">
        <v>1.3299700000000001</v>
      </c>
      <c r="I14" s="220">
        <v>180</v>
      </c>
      <c r="J14" s="227">
        <v>151.6</v>
      </c>
      <c r="K14" s="257">
        <f t="shared" si="4"/>
        <v>5.6161899199989023</v>
      </c>
      <c r="L14" s="235">
        <f t="shared" si="5"/>
        <v>5.6161899199989023</v>
      </c>
      <c r="M14" s="142">
        <v>1.3260000000000001</v>
      </c>
      <c r="N14" s="277">
        <f t="shared" si="10"/>
        <v>-3.9700000000000291E-3</v>
      </c>
      <c r="O14" s="278">
        <f t="shared" si="7"/>
        <v>3.9700000000000291E-3</v>
      </c>
      <c r="P14" s="277"/>
      <c r="Q14" s="276"/>
    </row>
    <row r="15" spans="1:28" x14ac:dyDescent="0.25">
      <c r="A15" s="200" t="s">
        <v>116</v>
      </c>
      <c r="B15" s="196">
        <v>3</v>
      </c>
      <c r="C15" s="56">
        <v>-0.49982100000000002</v>
      </c>
      <c r="D15" s="6">
        <v>-26.515014999999998</v>
      </c>
      <c r="E15" s="232">
        <v>-24.576577</v>
      </c>
      <c r="F15" s="207">
        <f t="shared" si="2"/>
        <v>0.43897499999999923</v>
      </c>
      <c r="G15" s="77">
        <f t="shared" si="9"/>
        <v>275.4609827624995</v>
      </c>
      <c r="H15" s="270">
        <v>1.1872499999999999</v>
      </c>
      <c r="I15" s="220">
        <v>119.99999800000001</v>
      </c>
      <c r="J15" s="227">
        <v>270.3</v>
      </c>
      <c r="K15" s="257">
        <f>J15-G15</f>
        <v>-5.1609827624994864</v>
      </c>
      <c r="L15" s="235">
        <f t="shared" si="5"/>
        <v>5.1609827624994864</v>
      </c>
      <c r="M15" s="142">
        <v>1.19</v>
      </c>
      <c r="N15" s="277">
        <f t="shared" si="10"/>
        <v>2.7500000000000302E-3</v>
      </c>
      <c r="O15" s="278">
        <f t="shared" si="7"/>
        <v>2.7500000000000302E-3</v>
      </c>
      <c r="P15" s="277"/>
      <c r="Q15" s="276"/>
    </row>
    <row r="16" spans="1:28" x14ac:dyDescent="0.25">
      <c r="A16" s="200" t="s">
        <v>117</v>
      </c>
      <c r="B16" s="196">
        <v>4</v>
      </c>
      <c r="C16" s="56">
        <v>-0.49982100000000002</v>
      </c>
      <c r="D16" s="6">
        <v>-40.414459000000001</v>
      </c>
      <c r="E16" s="232">
        <v>-37.759560999999998</v>
      </c>
      <c r="F16" s="207">
        <f t="shared" si="2"/>
        <v>0.65561399999999992</v>
      </c>
      <c r="G16" s="77">
        <f t="shared" si="9"/>
        <v>411.40401333299997</v>
      </c>
      <c r="H16" s="270">
        <v>1.08626</v>
      </c>
      <c r="I16" s="220">
        <v>109.47122</v>
      </c>
      <c r="J16" s="227">
        <v>397.5</v>
      </c>
      <c r="K16" s="257">
        <f t="shared" si="4"/>
        <v>-13.904013332999966</v>
      </c>
      <c r="L16" s="235">
        <f t="shared" si="5"/>
        <v>13.904013332999966</v>
      </c>
      <c r="M16" s="142">
        <v>1.087</v>
      </c>
      <c r="N16" s="277">
        <f t="shared" si="10"/>
        <v>7.3999999999996291E-4</v>
      </c>
      <c r="O16" s="278">
        <f t="shared" si="7"/>
        <v>7.3999999999996291E-4</v>
      </c>
      <c r="P16" s="277"/>
      <c r="Q16" s="276"/>
    </row>
    <row r="17" spans="1:17" x14ac:dyDescent="0.25">
      <c r="A17" s="200" t="s">
        <v>118</v>
      </c>
      <c r="B17" s="196">
        <v>3</v>
      </c>
      <c r="C17" s="56">
        <v>-0.49982100000000002</v>
      </c>
      <c r="D17" s="6">
        <v>-56.460540000000002</v>
      </c>
      <c r="E17" s="232">
        <v>-54.498646999999998</v>
      </c>
      <c r="F17" s="207">
        <f t="shared" si="2"/>
        <v>0.46243000000000478</v>
      </c>
      <c r="G17" s="77">
        <f t="shared" si="9"/>
        <v>290.17921808500301</v>
      </c>
      <c r="H17" s="270">
        <v>1.01248</v>
      </c>
      <c r="I17" s="220">
        <v>106.68855000000001</v>
      </c>
      <c r="J17" s="227">
        <v>280.3</v>
      </c>
      <c r="K17" s="257">
        <f t="shared" si="4"/>
        <v>-9.8792180850030036</v>
      </c>
      <c r="L17" s="235">
        <f t="shared" si="5"/>
        <v>9.8792180850030036</v>
      </c>
      <c r="M17" s="142">
        <v>1.012</v>
      </c>
      <c r="N17" s="277">
        <f t="shared" si="10"/>
        <v>-4.8000000000003595E-4</v>
      </c>
      <c r="O17" s="278">
        <f t="shared" si="7"/>
        <v>4.8000000000003595E-4</v>
      </c>
      <c r="P17" s="277"/>
      <c r="Q17" s="276"/>
    </row>
    <row r="18" spans="1:17" x14ac:dyDescent="0.25">
      <c r="A18" s="200" t="s">
        <v>119</v>
      </c>
      <c r="B18" s="196">
        <v>2</v>
      </c>
      <c r="C18" s="56">
        <v>-0.49982100000000002</v>
      </c>
      <c r="D18" s="6">
        <v>-76.328992</v>
      </c>
      <c r="E18" s="232">
        <v>-74.959294</v>
      </c>
      <c r="F18" s="207">
        <f t="shared" si="2"/>
        <v>0.37005600000000527</v>
      </c>
      <c r="G18" s="77">
        <f t="shared" si="9"/>
        <v>232.21365553200332</v>
      </c>
      <c r="H18" s="270">
        <v>0.96114999999999995</v>
      </c>
      <c r="I18" s="220">
        <v>104.12129</v>
      </c>
      <c r="J18" s="227">
        <v>221.6</v>
      </c>
      <c r="K18" s="257">
        <f t="shared" si="4"/>
        <v>-10.613655532003321</v>
      </c>
      <c r="L18" s="235">
        <f t="shared" si="5"/>
        <v>10.613655532003321</v>
      </c>
      <c r="M18" s="142">
        <v>0.95799999999999996</v>
      </c>
      <c r="N18" s="277">
        <f t="shared" si="10"/>
        <v>-3.1499999999999861E-3</v>
      </c>
      <c r="O18" s="278">
        <f t="shared" si="7"/>
        <v>3.1499999999999861E-3</v>
      </c>
      <c r="P18" s="277"/>
      <c r="Q18" s="276"/>
    </row>
    <row r="19" spans="1:17" ht="17.25" thickBot="1" x14ac:dyDescent="0.3">
      <c r="A19" s="201" t="s">
        <v>120</v>
      </c>
      <c r="B19" s="197">
        <v>1</v>
      </c>
      <c r="C19" s="150">
        <v>-0.49982100000000002</v>
      </c>
      <c r="D19" s="7">
        <v>-100.340891</v>
      </c>
      <c r="E19" s="233">
        <v>-99.612105999999997</v>
      </c>
      <c r="F19" s="208">
        <f t="shared" si="2"/>
        <v>0.22896400000000483</v>
      </c>
      <c r="G19" s="78">
        <f t="shared" si="9"/>
        <v>143.67708515800302</v>
      </c>
      <c r="H19" s="271">
        <v>0.92184999999999995</v>
      </c>
      <c r="I19" s="221">
        <v>180</v>
      </c>
      <c r="J19" s="228">
        <v>136.4</v>
      </c>
      <c r="K19" s="258">
        <f t="shared" si="4"/>
        <v>-7.2770851580030183</v>
      </c>
      <c r="L19" s="236">
        <f t="shared" si="5"/>
        <v>7.2770851580030183</v>
      </c>
      <c r="M19" s="142">
        <v>0.91700000000000004</v>
      </c>
      <c r="N19" s="277">
        <f t="shared" si="10"/>
        <v>-4.8499999999999099E-3</v>
      </c>
      <c r="O19" s="278">
        <f t="shared" si="7"/>
        <v>4.8499999999999099E-3</v>
      </c>
      <c r="P19" s="277"/>
      <c r="Q19" s="276"/>
    </row>
    <row r="20" spans="1:17" ht="17.25" thickBot="1" x14ac:dyDescent="0.3">
      <c r="A20" s="199"/>
      <c r="B20" s="199"/>
      <c r="C20" s="199"/>
      <c r="D20" s="56"/>
      <c r="E20" s="56"/>
      <c r="F20" s="212"/>
      <c r="G20" s="56"/>
      <c r="H20" s="272"/>
      <c r="I20" s="157"/>
      <c r="J20" s="114"/>
      <c r="K20" s="114" t="s">
        <v>45</v>
      </c>
      <c r="L20" s="259">
        <f>AVERAGE(L12:L19)</f>
        <v>7.2139525055635083</v>
      </c>
      <c r="M20" s="56"/>
      <c r="N20" s="6" t="s">
        <v>147</v>
      </c>
      <c r="O20" s="282">
        <f>AVERAGE(O12:O19)</f>
        <v>3.6437499999999873E-3</v>
      </c>
      <c r="P20" s="6"/>
    </row>
    <row r="21" spans="1:17" ht="17.25" thickBot="1" x14ac:dyDescent="0.3">
      <c r="A21" s="211" t="s">
        <v>126</v>
      </c>
      <c r="B21" s="226" t="s">
        <v>132</v>
      </c>
      <c r="C21" s="225" t="s">
        <v>2</v>
      </c>
      <c r="D21" s="202" t="s">
        <v>125</v>
      </c>
      <c r="E21" s="230" t="s">
        <v>129</v>
      </c>
      <c r="F21" s="206" t="s">
        <v>131</v>
      </c>
      <c r="G21" s="209" t="s">
        <v>133</v>
      </c>
      <c r="H21" s="268" t="s">
        <v>130</v>
      </c>
      <c r="I21" s="216" t="s">
        <v>134</v>
      </c>
      <c r="J21" s="224" t="s">
        <v>128</v>
      </c>
      <c r="K21" s="229" t="s">
        <v>101</v>
      </c>
      <c r="L21" s="234" t="s">
        <v>135</v>
      </c>
      <c r="M21" s="111" t="s">
        <v>145</v>
      </c>
      <c r="N21" s="111" t="s">
        <v>146</v>
      </c>
      <c r="O21" s="278"/>
    </row>
    <row r="22" spans="1:17" x14ac:dyDescent="0.25">
      <c r="A22" s="200" t="s">
        <v>113</v>
      </c>
      <c r="B22" s="196">
        <v>1</v>
      </c>
      <c r="C22" s="56">
        <v>-0.50027299999999997</v>
      </c>
      <c r="D22" s="6">
        <v>-1.178539</v>
      </c>
      <c r="E22" s="232">
        <v>-0.50027299999999997</v>
      </c>
      <c r="F22" s="207">
        <f t="shared" si="2"/>
        <v>0.17799300000000007</v>
      </c>
      <c r="G22" s="77">
        <f>F22*627.5095</f>
        <v>111.69229843350004</v>
      </c>
      <c r="H22" s="270">
        <v>0.74278999999999995</v>
      </c>
      <c r="I22" s="220">
        <v>180</v>
      </c>
      <c r="J22" s="222">
        <v>104.2</v>
      </c>
      <c r="K22" s="257">
        <f t="shared" si="4"/>
        <v>-7.4922984335000393</v>
      </c>
      <c r="L22" s="235">
        <f t="shared" si="5"/>
        <v>7.4922984335000393</v>
      </c>
      <c r="M22" s="142">
        <v>0.74099999999999999</v>
      </c>
      <c r="N22" s="280">
        <f>M22-H22</f>
        <v>-1.7899999999999583E-3</v>
      </c>
      <c r="O22" s="278">
        <f t="shared" si="7"/>
        <v>1.7899999999999583E-3</v>
      </c>
      <c r="P22" s="280"/>
    </row>
    <row r="23" spans="1:17" x14ac:dyDescent="0.25">
      <c r="A23" s="200" t="s">
        <v>114</v>
      </c>
      <c r="B23" s="196">
        <v>1</v>
      </c>
      <c r="C23" s="56">
        <v>-0.50027299999999997</v>
      </c>
      <c r="D23" s="6">
        <v>-8.0825840000000007</v>
      </c>
      <c r="E23" s="232">
        <v>-7.4912020000000004</v>
      </c>
      <c r="F23" s="207">
        <f t="shared" si="2"/>
        <v>9.1109000000000329E-2</v>
      </c>
      <c r="G23" s="77">
        <f t="shared" ref="G23:G29" si="11">F23*627.5095</f>
        <v>57.171763035500206</v>
      </c>
      <c r="H23" s="270">
        <v>1.6140399999999999</v>
      </c>
      <c r="I23" s="220">
        <v>180</v>
      </c>
      <c r="J23" s="222">
        <v>56.6</v>
      </c>
      <c r="K23" s="257">
        <f t="shared" si="4"/>
        <v>-0.57176303550020435</v>
      </c>
      <c r="L23" s="235">
        <f t="shared" si="5"/>
        <v>0.57176303550020435</v>
      </c>
      <c r="M23" s="142">
        <v>1.595</v>
      </c>
      <c r="N23" s="280">
        <f t="shared" ref="N23:N39" si="12">M23-H23</f>
        <v>-1.9039999999999946E-2</v>
      </c>
      <c r="O23" s="278">
        <f t="shared" si="7"/>
        <v>1.9039999999999946E-2</v>
      </c>
      <c r="P23" s="280"/>
    </row>
    <row r="24" spans="1:17" x14ac:dyDescent="0.25">
      <c r="A24" s="200" t="s">
        <v>115</v>
      </c>
      <c r="B24" s="196">
        <v>2</v>
      </c>
      <c r="C24" s="56">
        <v>-0.50027299999999997</v>
      </c>
      <c r="D24" s="6">
        <v>-15.919463</v>
      </c>
      <c r="E24" s="232">
        <v>-14.670745</v>
      </c>
      <c r="F24" s="207">
        <f t="shared" si="2"/>
        <v>0.24817200000000028</v>
      </c>
      <c r="G24" s="77">
        <f t="shared" si="11"/>
        <v>155.73028763400018</v>
      </c>
      <c r="H24" s="270">
        <v>1.3311500000000001</v>
      </c>
      <c r="I24" s="220">
        <v>180</v>
      </c>
      <c r="J24" s="222">
        <v>151.6</v>
      </c>
      <c r="K24" s="257">
        <f t="shared" si="4"/>
        <v>-4.1302876340001831</v>
      </c>
      <c r="L24" s="235">
        <f t="shared" si="5"/>
        <v>4.1302876340001831</v>
      </c>
      <c r="M24" s="142">
        <v>1.3260000000000001</v>
      </c>
      <c r="N24" s="280">
        <f t="shared" si="12"/>
        <v>-5.1499999999999879E-3</v>
      </c>
      <c r="O24" s="278">
        <f t="shared" si="7"/>
        <v>5.1499999999999879E-3</v>
      </c>
      <c r="P24" s="280"/>
    </row>
    <row r="25" spans="1:17" x14ac:dyDescent="0.25">
      <c r="A25" s="200" t="s">
        <v>116</v>
      </c>
      <c r="B25" s="196">
        <v>3</v>
      </c>
      <c r="C25" s="56">
        <v>-0.50027299999999997</v>
      </c>
      <c r="D25" s="6">
        <v>-26.617222999999999</v>
      </c>
      <c r="E25" s="232">
        <v>-24.659564</v>
      </c>
      <c r="F25" s="207">
        <f t="shared" si="2"/>
        <v>0.45683999999999969</v>
      </c>
      <c r="G25" s="77">
        <f t="shared" si="11"/>
        <v>286.67143997999983</v>
      </c>
      <c r="H25" s="270">
        <v>1.1928399999999999</v>
      </c>
      <c r="I25" s="220">
        <v>120.000005</v>
      </c>
      <c r="J25" s="222">
        <v>270.3</v>
      </c>
      <c r="K25" s="257">
        <f t="shared" si="4"/>
        <v>-16.37143997999982</v>
      </c>
      <c r="L25" s="235">
        <f t="shared" si="5"/>
        <v>16.37143997999982</v>
      </c>
      <c r="M25" s="142">
        <v>1.19</v>
      </c>
      <c r="N25" s="280">
        <f t="shared" si="12"/>
        <v>-2.8399999999999537E-3</v>
      </c>
      <c r="O25" s="278">
        <f t="shared" si="7"/>
        <v>2.8399999999999537E-3</v>
      </c>
      <c r="P25" s="280"/>
    </row>
    <row r="26" spans="1:17" x14ac:dyDescent="0.25">
      <c r="A26" s="200" t="s">
        <v>117</v>
      </c>
      <c r="B26" s="196">
        <v>4</v>
      </c>
      <c r="C26" s="56">
        <v>-0.50027299999999997</v>
      </c>
      <c r="D26" s="6">
        <v>-40.526138000000003</v>
      </c>
      <c r="E26" s="232">
        <v>-37.851334000000001</v>
      </c>
      <c r="F26" s="207">
        <f t="shared" si="2"/>
        <v>0.67371200000000186</v>
      </c>
      <c r="G26" s="77">
        <f t="shared" si="11"/>
        <v>422.76068026400117</v>
      </c>
      <c r="H26" s="270">
        <v>1.0927199999999999</v>
      </c>
      <c r="I26" s="220">
        <v>109.47122</v>
      </c>
      <c r="J26" s="222">
        <v>397.5</v>
      </c>
      <c r="K26" s="257">
        <f t="shared" si="4"/>
        <v>-25.260680264001167</v>
      </c>
      <c r="L26" s="235">
        <f t="shared" si="5"/>
        <v>25.260680264001167</v>
      </c>
      <c r="M26" s="142">
        <v>1.087</v>
      </c>
      <c r="N26" s="280">
        <f t="shared" si="12"/>
        <v>-5.7199999999999473E-3</v>
      </c>
      <c r="O26" s="278">
        <f t="shared" si="7"/>
        <v>5.7199999999999473E-3</v>
      </c>
      <c r="P26" s="280"/>
    </row>
    <row r="27" spans="1:17" x14ac:dyDescent="0.25">
      <c r="A27" s="200" t="s">
        <v>118</v>
      </c>
      <c r="B27" s="196">
        <v>3</v>
      </c>
      <c r="C27" s="56">
        <v>-0.50027299999999997</v>
      </c>
      <c r="D27" s="6">
        <v>-56.566985000000003</v>
      </c>
      <c r="E27" s="232">
        <v>-54.587774000000003</v>
      </c>
      <c r="F27" s="207">
        <f t="shared" si="2"/>
        <v>0.47839199999999948</v>
      </c>
      <c r="G27" s="77">
        <f t="shared" si="11"/>
        <v>300.19552472399965</v>
      </c>
      <c r="H27" s="270">
        <v>1.0158100000000001</v>
      </c>
      <c r="I27" s="220">
        <v>108.07743000000001</v>
      </c>
      <c r="J27" s="222">
        <v>280.3</v>
      </c>
      <c r="K27" s="257">
        <f t="shared" si="4"/>
        <v>-19.895524723999642</v>
      </c>
      <c r="L27" s="235">
        <f t="shared" si="5"/>
        <v>19.895524723999642</v>
      </c>
      <c r="M27" s="142">
        <v>1.012</v>
      </c>
      <c r="N27" s="280">
        <f t="shared" si="12"/>
        <v>-3.8100000000000911E-3</v>
      </c>
      <c r="O27" s="278">
        <f t="shared" si="7"/>
        <v>3.8100000000000911E-3</v>
      </c>
      <c r="P27" s="280"/>
    </row>
    <row r="28" spans="1:17" x14ac:dyDescent="0.25">
      <c r="A28" s="200" t="s">
        <v>119</v>
      </c>
      <c r="B28" s="196">
        <v>2</v>
      </c>
      <c r="C28" s="56">
        <v>-0.50027299999999997</v>
      </c>
      <c r="D28" s="6">
        <v>-76.434049000000002</v>
      </c>
      <c r="E28" s="232">
        <v>-75.067605</v>
      </c>
      <c r="F28" s="207">
        <f t="shared" si="2"/>
        <v>0.36589800000000139</v>
      </c>
      <c r="G28" s="77">
        <f t="shared" si="11"/>
        <v>229.60447103100088</v>
      </c>
      <c r="H28" s="270">
        <v>0.96506999999999998</v>
      </c>
      <c r="I28" s="220">
        <v>105.75357</v>
      </c>
      <c r="J28" s="222">
        <v>221.6</v>
      </c>
      <c r="K28" s="257">
        <f t="shared" si="4"/>
        <v>-8.0044710310008895</v>
      </c>
      <c r="L28" s="235">
        <f t="shared" si="5"/>
        <v>8.0044710310008895</v>
      </c>
      <c r="M28" s="142">
        <v>0.95799999999999996</v>
      </c>
      <c r="N28" s="280">
        <f t="shared" si="12"/>
        <v>-7.0700000000000207E-3</v>
      </c>
      <c r="O28" s="278">
        <f t="shared" si="7"/>
        <v>7.0700000000000207E-3</v>
      </c>
      <c r="P28" s="280"/>
    </row>
    <row r="29" spans="1:17" ht="17.25" thickBot="1" x14ac:dyDescent="0.3">
      <c r="A29" s="201" t="s">
        <v>120</v>
      </c>
      <c r="B29" s="197">
        <v>1</v>
      </c>
      <c r="C29" s="150">
        <v>-0.50027299999999997</v>
      </c>
      <c r="D29" s="7">
        <v>-100.45137</v>
      </c>
      <c r="E29" s="233">
        <v>-99.730594999999994</v>
      </c>
      <c r="F29" s="208">
        <f t="shared" si="2"/>
        <v>0.22050200000001041</v>
      </c>
      <c r="G29" s="78">
        <f t="shared" si="11"/>
        <v>138.36709976900653</v>
      </c>
      <c r="H29" s="271">
        <v>0.92784999999999995</v>
      </c>
      <c r="I29" s="221">
        <v>180</v>
      </c>
      <c r="J29" s="223">
        <v>136.4</v>
      </c>
      <c r="K29" s="258">
        <f t="shared" si="4"/>
        <v>-1.9670997690065235</v>
      </c>
      <c r="L29" s="236">
        <f t="shared" si="5"/>
        <v>1.9670997690065235</v>
      </c>
      <c r="M29" s="142">
        <v>0.91700000000000004</v>
      </c>
      <c r="N29" s="280">
        <f t="shared" si="12"/>
        <v>-1.0849999999999915E-2</v>
      </c>
      <c r="O29" s="278">
        <f t="shared" si="7"/>
        <v>1.0849999999999915E-2</v>
      </c>
      <c r="P29" s="280"/>
    </row>
    <row r="30" spans="1:17" ht="17.25" thickBot="1" x14ac:dyDescent="0.3">
      <c r="F30" s="212"/>
      <c r="H30" s="267"/>
      <c r="I30" s="114"/>
      <c r="J30" s="114" t="s">
        <v>45</v>
      </c>
      <c r="K30" s="114" t="s">
        <v>45</v>
      </c>
      <c r="L30" s="259">
        <f>AVERAGE(L22:L29)</f>
        <v>10.46169560887606</v>
      </c>
      <c r="N30" s="280" t="s">
        <v>147</v>
      </c>
      <c r="O30" s="282">
        <f>AVERAGE(O22:O29)</f>
        <v>7.0337499999999775E-3</v>
      </c>
      <c r="P30" s="280"/>
    </row>
    <row r="31" spans="1:17" ht="17.25" thickBot="1" x14ac:dyDescent="0.3">
      <c r="A31" s="211" t="s">
        <v>126</v>
      </c>
      <c r="B31" s="226" t="s">
        <v>132</v>
      </c>
      <c r="C31" s="225" t="s">
        <v>2</v>
      </c>
      <c r="D31" s="202" t="s">
        <v>122</v>
      </c>
      <c r="E31" s="237" t="s">
        <v>129</v>
      </c>
      <c r="F31" s="238" t="s">
        <v>131</v>
      </c>
      <c r="G31" s="239" t="s">
        <v>133</v>
      </c>
      <c r="H31" s="273" t="s">
        <v>130</v>
      </c>
      <c r="I31" s="240" t="s">
        <v>134</v>
      </c>
      <c r="J31" s="241" t="s">
        <v>128</v>
      </c>
      <c r="K31" s="242" t="s">
        <v>101</v>
      </c>
      <c r="L31" s="243" t="s">
        <v>135</v>
      </c>
      <c r="M31" s="111" t="s">
        <v>145</v>
      </c>
      <c r="N31" s="111" t="s">
        <v>146</v>
      </c>
      <c r="O31" s="278"/>
    </row>
    <row r="32" spans="1:17" x14ac:dyDescent="0.25">
      <c r="A32" s="196" t="s">
        <v>113</v>
      </c>
      <c r="B32" s="196">
        <v>1</v>
      </c>
      <c r="C32" s="56">
        <v>-0.50226000000000004</v>
      </c>
      <c r="D32" s="6">
        <v>-1.180024</v>
      </c>
      <c r="E32" s="244">
        <v>-0.50226000000000004</v>
      </c>
      <c r="F32" s="245">
        <f t="shared" si="2"/>
        <v>0.17550399999999988</v>
      </c>
      <c r="G32" s="255">
        <f>F32*627.5095</f>
        <v>110.13042728799992</v>
      </c>
      <c r="H32" s="274">
        <v>0.74285999999999996</v>
      </c>
      <c r="I32" s="246">
        <v>180</v>
      </c>
      <c r="J32" s="247">
        <v>104.2</v>
      </c>
      <c r="K32" s="260">
        <f t="shared" si="4"/>
        <v>-5.9304272879999189</v>
      </c>
      <c r="L32" s="248">
        <f t="shared" si="5"/>
        <v>5.9304272879999189</v>
      </c>
      <c r="M32" s="142">
        <v>0.74099999999999999</v>
      </c>
      <c r="N32" s="280">
        <f t="shared" si="12"/>
        <v>-1.8599999999999728E-3</v>
      </c>
      <c r="O32" s="278">
        <f t="shared" si="7"/>
        <v>1.8599999999999728E-3</v>
      </c>
      <c r="P32" s="280"/>
    </row>
    <row r="33" spans="1:16" x14ac:dyDescent="0.25">
      <c r="A33" s="196" t="s">
        <v>114</v>
      </c>
      <c r="B33" s="196">
        <v>1</v>
      </c>
      <c r="C33" s="56">
        <v>-0.50226000000000004</v>
      </c>
      <c r="D33" s="6">
        <v>-8.0875620000000001</v>
      </c>
      <c r="E33" s="244">
        <v>-7.4920540000000004</v>
      </c>
      <c r="F33" s="245">
        <f t="shared" si="2"/>
        <v>9.3247999999999998E-2</v>
      </c>
      <c r="G33" s="255">
        <f t="shared" ref="G33:G39" si="13">F33*627.5095</f>
        <v>58.514005855999997</v>
      </c>
      <c r="H33" s="274">
        <v>1.5900099999999999</v>
      </c>
      <c r="I33" s="246">
        <v>180</v>
      </c>
      <c r="J33" s="247">
        <v>56.6</v>
      </c>
      <c r="K33" s="260">
        <f t="shared" si="4"/>
        <v>-1.9140058559999957</v>
      </c>
      <c r="L33" s="248">
        <f t="shared" si="5"/>
        <v>1.9140058559999957</v>
      </c>
      <c r="M33" s="142">
        <v>1.595</v>
      </c>
      <c r="N33" s="280">
        <f t="shared" si="12"/>
        <v>4.99000000000005E-3</v>
      </c>
      <c r="O33" s="278">
        <f t="shared" si="7"/>
        <v>4.99000000000005E-3</v>
      </c>
      <c r="P33" s="280"/>
    </row>
    <row r="34" spans="1:16" x14ac:dyDescent="0.25">
      <c r="A34" s="196" t="s">
        <v>115</v>
      </c>
      <c r="B34" s="196">
        <v>2</v>
      </c>
      <c r="C34" s="56">
        <v>-0.50226000000000004</v>
      </c>
      <c r="D34" s="6">
        <v>-15.924436</v>
      </c>
      <c r="E34" s="244">
        <v>-14.672447999999999</v>
      </c>
      <c r="F34" s="245">
        <f t="shared" si="2"/>
        <v>0.24746800000000135</v>
      </c>
      <c r="G34" s="255">
        <f t="shared" si="13"/>
        <v>155.28852094600086</v>
      </c>
      <c r="H34" s="274">
        <v>1.32542</v>
      </c>
      <c r="I34" s="246">
        <v>180</v>
      </c>
      <c r="J34" s="247">
        <v>151.6</v>
      </c>
      <c r="K34" s="260">
        <f t="shared" si="4"/>
        <v>-3.6885209460008639</v>
      </c>
      <c r="L34" s="248">
        <f t="shared" si="5"/>
        <v>3.6885209460008639</v>
      </c>
      <c r="M34" s="142">
        <v>1.3260000000000001</v>
      </c>
      <c r="N34" s="280">
        <f t="shared" si="12"/>
        <v>5.8000000000002494E-4</v>
      </c>
      <c r="O34" s="278">
        <f t="shared" si="7"/>
        <v>5.8000000000002494E-4</v>
      </c>
      <c r="P34" s="280"/>
    </row>
    <row r="35" spans="1:16" x14ac:dyDescent="0.25">
      <c r="A35" s="196" t="s">
        <v>116</v>
      </c>
      <c r="B35" s="196">
        <v>3</v>
      </c>
      <c r="C35" s="56">
        <v>-0.50226000000000004</v>
      </c>
      <c r="D35" s="6">
        <v>-26.624379000000001</v>
      </c>
      <c r="E35" s="244">
        <v>-24.663892000000001</v>
      </c>
      <c r="F35" s="245">
        <f t="shared" si="2"/>
        <v>0.45370700000000141</v>
      </c>
      <c r="G35" s="255">
        <f t="shared" si="13"/>
        <v>284.70545271650087</v>
      </c>
      <c r="H35" s="274">
        <v>1.1878599999999999</v>
      </c>
      <c r="I35" s="246">
        <v>119.99997999999999</v>
      </c>
      <c r="J35" s="247">
        <v>270.3</v>
      </c>
      <c r="K35" s="260">
        <f t="shared" si="4"/>
        <v>-14.405452716500861</v>
      </c>
      <c r="L35" s="248">
        <f t="shared" si="5"/>
        <v>14.405452716500861</v>
      </c>
      <c r="M35" s="142">
        <v>1.19</v>
      </c>
      <c r="N35" s="280">
        <f t="shared" si="12"/>
        <v>2.1400000000000308E-3</v>
      </c>
      <c r="O35" s="278">
        <f t="shared" si="7"/>
        <v>2.1400000000000308E-3</v>
      </c>
      <c r="P35" s="280"/>
    </row>
    <row r="36" spans="1:16" x14ac:dyDescent="0.25">
      <c r="A36" s="196" t="s">
        <v>117</v>
      </c>
      <c r="B36" s="196">
        <v>4</v>
      </c>
      <c r="C36" s="56">
        <v>-0.50226000000000004</v>
      </c>
      <c r="D36" s="6">
        <v>-40.538424999999997</v>
      </c>
      <c r="E36" s="244">
        <v>-37.859060999999997</v>
      </c>
      <c r="F36" s="245">
        <f t="shared" si="2"/>
        <v>0.67032400000000081</v>
      </c>
      <c r="G36" s="255">
        <f t="shared" si="13"/>
        <v>420.63467807800049</v>
      </c>
      <c r="H36" s="274">
        <v>1.0879799999999999</v>
      </c>
      <c r="I36" s="246">
        <v>109.47122</v>
      </c>
      <c r="J36" s="247">
        <v>397.5</v>
      </c>
      <c r="K36" s="260">
        <f t="shared" si="4"/>
        <v>-23.134678078000491</v>
      </c>
      <c r="L36" s="248">
        <f t="shared" si="5"/>
        <v>23.134678078000491</v>
      </c>
      <c r="M36" s="142">
        <v>1.087</v>
      </c>
      <c r="N36" s="280">
        <f t="shared" si="12"/>
        <v>-9.7999999999998089E-4</v>
      </c>
      <c r="O36" s="278">
        <f t="shared" si="7"/>
        <v>9.7999999999998089E-4</v>
      </c>
      <c r="P36" s="280"/>
    </row>
    <row r="37" spans="1:16" x14ac:dyDescent="0.25">
      <c r="A37" s="196" t="s">
        <v>118</v>
      </c>
      <c r="B37" s="196">
        <v>3</v>
      </c>
      <c r="C37" s="56">
        <v>-0.50226000000000004</v>
      </c>
      <c r="D37" s="6">
        <v>-56.588858000000002</v>
      </c>
      <c r="E37" s="244">
        <v>-54.602891</v>
      </c>
      <c r="F37" s="245">
        <f t="shared" si="2"/>
        <v>0.47918700000000314</v>
      </c>
      <c r="G37" s="255">
        <f t="shared" si="13"/>
        <v>300.69439477650195</v>
      </c>
      <c r="H37" s="274">
        <v>1.0132699999999999</v>
      </c>
      <c r="I37" s="246">
        <v>107.23343</v>
      </c>
      <c r="J37" s="247">
        <v>280.3</v>
      </c>
      <c r="K37" s="260">
        <f t="shared" si="4"/>
        <v>-20.39439477650194</v>
      </c>
      <c r="L37" s="248">
        <f t="shared" si="5"/>
        <v>20.39439477650194</v>
      </c>
      <c r="M37" s="142">
        <v>1.012</v>
      </c>
      <c r="N37" s="280">
        <f t="shared" si="12"/>
        <v>-1.2699999999998823E-3</v>
      </c>
      <c r="O37" s="278">
        <f t="shared" si="7"/>
        <v>1.2699999999998823E-3</v>
      </c>
      <c r="P37" s="280"/>
    </row>
    <row r="38" spans="1:16" x14ac:dyDescent="0.25">
      <c r="A38" s="196" t="s">
        <v>119</v>
      </c>
      <c r="B38" s="196">
        <v>2</v>
      </c>
      <c r="C38" s="56">
        <v>-0.50226000000000004</v>
      </c>
      <c r="D38" s="6">
        <v>-76.466198000000006</v>
      </c>
      <c r="E38" s="244">
        <v>-75.094177999999999</v>
      </c>
      <c r="F38" s="245">
        <f t="shared" si="2"/>
        <v>0.36750000000000682</v>
      </c>
      <c r="G38" s="255">
        <f t="shared" si="13"/>
        <v>230.60974125000428</v>
      </c>
      <c r="H38" s="274">
        <v>0.96167999999999998</v>
      </c>
      <c r="I38" s="246">
        <v>105.09305999999999</v>
      </c>
      <c r="J38" s="247">
        <v>221.6</v>
      </c>
      <c r="K38" s="260">
        <f t="shared" si="4"/>
        <v>-9.0097412500042822</v>
      </c>
      <c r="L38" s="248">
        <f t="shared" si="5"/>
        <v>9.0097412500042822</v>
      </c>
      <c r="M38" s="142">
        <v>0.95799999999999996</v>
      </c>
      <c r="N38" s="280">
        <f t="shared" si="12"/>
        <v>-3.6800000000000166E-3</v>
      </c>
      <c r="O38" s="278">
        <f t="shared" si="7"/>
        <v>3.6800000000000166E-3</v>
      </c>
      <c r="P38" s="280"/>
    </row>
    <row r="39" spans="1:16" ht="17.25" thickBot="1" x14ac:dyDescent="0.3">
      <c r="A39" s="197" t="s">
        <v>120</v>
      </c>
      <c r="B39" s="197">
        <v>1</v>
      </c>
      <c r="C39" s="150">
        <v>-0.50226000000000004</v>
      </c>
      <c r="D39" s="7">
        <v>-100.490071</v>
      </c>
      <c r="E39" s="249">
        <v>-99.766141000000005</v>
      </c>
      <c r="F39" s="250">
        <f t="shared" si="2"/>
        <v>0.22166999999998893</v>
      </c>
      <c r="G39" s="256">
        <f t="shared" si="13"/>
        <v>139.10003086499304</v>
      </c>
      <c r="H39" s="275">
        <v>0.92412000000000005</v>
      </c>
      <c r="I39" s="251">
        <v>180</v>
      </c>
      <c r="J39" s="252">
        <v>136.4</v>
      </c>
      <c r="K39" s="261">
        <f t="shared" si="4"/>
        <v>-2.7000308649930389</v>
      </c>
      <c r="L39" s="253">
        <f t="shared" si="5"/>
        <v>2.7000308649930389</v>
      </c>
      <c r="M39" s="142">
        <v>0.91700000000000004</v>
      </c>
      <c r="N39" s="280">
        <f t="shared" si="12"/>
        <v>-7.1200000000000152E-3</v>
      </c>
      <c r="O39" s="278">
        <f t="shared" si="7"/>
        <v>7.1200000000000152E-3</v>
      </c>
      <c r="P39" s="280"/>
    </row>
    <row r="40" spans="1:16" x14ac:dyDescent="0.25">
      <c r="J40" s="114" t="s">
        <v>45</v>
      </c>
      <c r="L40" s="262">
        <f>AVERAGE(L32:L39)</f>
        <v>10.147156472000173</v>
      </c>
      <c r="N40" s="111" t="s">
        <v>147</v>
      </c>
      <c r="O40" s="281">
        <f>AVERAGE(O32:O39)</f>
        <v>2.8274999999999967E-3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76AD8-DF8B-497D-AAF2-5F080A9C82F5}">
  <dimension ref="A1:J66"/>
  <sheetViews>
    <sheetView workbookViewId="0">
      <selection activeCell="E75" sqref="E75"/>
    </sheetView>
  </sheetViews>
  <sheetFormatPr defaultRowHeight="16.5" x14ac:dyDescent="0.25"/>
  <cols>
    <col min="1" max="1" width="12.375" customWidth="1"/>
    <col min="2" max="2" width="22.125" customWidth="1"/>
    <col min="3" max="3" width="25.875" customWidth="1"/>
    <col min="4" max="4" width="29.25" customWidth="1"/>
    <col min="5" max="5" width="15" customWidth="1"/>
    <col min="7" max="7" width="14.375" customWidth="1"/>
    <col min="8" max="8" width="22" customWidth="1"/>
    <col min="9" max="9" width="24.25" customWidth="1"/>
    <col min="10" max="10" width="20" customWidth="1"/>
  </cols>
  <sheetData>
    <row r="1" spans="1:10" s="111" customFormat="1" ht="20.25" thickBot="1" x14ac:dyDescent="0.3">
      <c r="B1" s="285" t="s">
        <v>158</v>
      </c>
      <c r="C1" s="285" t="s">
        <v>159</v>
      </c>
      <c r="D1" s="285" t="s">
        <v>160</v>
      </c>
      <c r="E1" s="285" t="s">
        <v>161</v>
      </c>
      <c r="G1" s="286"/>
      <c r="H1" s="285" t="s">
        <v>158</v>
      </c>
      <c r="I1" s="285" t="s">
        <v>159</v>
      </c>
      <c r="J1" s="285" t="s">
        <v>162</v>
      </c>
    </row>
    <row r="2" spans="1:10" ht="20.25" thickBot="1" x14ac:dyDescent="0.3">
      <c r="A2" s="283" t="s">
        <v>148</v>
      </c>
      <c r="B2" s="284">
        <v>101.2</v>
      </c>
      <c r="C2" s="284">
        <v>110.1</v>
      </c>
      <c r="D2" s="284">
        <v>108.6</v>
      </c>
      <c r="E2" s="284">
        <v>109.5</v>
      </c>
      <c r="G2" s="283" t="s">
        <v>148</v>
      </c>
      <c r="H2" s="284">
        <v>8.3000000000000007</v>
      </c>
      <c r="I2" s="284">
        <v>0.6</v>
      </c>
      <c r="J2" s="284">
        <v>0.9</v>
      </c>
    </row>
    <row r="3" spans="1:10" ht="20.25" thickBot="1" x14ac:dyDescent="0.3">
      <c r="A3" s="283" t="s">
        <v>149</v>
      </c>
      <c r="B3" s="284">
        <v>14.3</v>
      </c>
      <c r="C3" s="284">
        <v>20.9</v>
      </c>
      <c r="D3" s="284">
        <v>23.8</v>
      </c>
      <c r="E3" s="284">
        <v>24.6</v>
      </c>
      <c r="G3" s="283" t="s">
        <v>149</v>
      </c>
      <c r="H3" s="284">
        <v>10.3</v>
      </c>
      <c r="I3" s="284">
        <v>3.7</v>
      </c>
      <c r="J3" s="284">
        <v>0.8</v>
      </c>
    </row>
    <row r="4" spans="1:10" ht="20.25" thickBot="1" x14ac:dyDescent="0.3">
      <c r="A4" s="283" t="s">
        <v>150</v>
      </c>
      <c r="B4" s="284">
        <v>39</v>
      </c>
      <c r="C4" s="284">
        <v>34.4</v>
      </c>
      <c r="D4" s="284">
        <v>47</v>
      </c>
      <c r="E4" s="284">
        <v>67.099999999999994</v>
      </c>
      <c r="G4" s="283" t="s">
        <v>150</v>
      </c>
      <c r="H4" s="284">
        <v>28.1</v>
      </c>
      <c r="I4" s="284">
        <v>32.700000000000003</v>
      </c>
      <c r="J4" s="284">
        <v>20.100000000000001</v>
      </c>
    </row>
    <row r="5" spans="1:10" ht="20.25" thickBot="1" x14ac:dyDescent="0.3">
      <c r="A5" s="283" t="s">
        <v>151</v>
      </c>
      <c r="B5" s="284">
        <v>91.1</v>
      </c>
      <c r="C5" s="284">
        <v>103.7</v>
      </c>
      <c r="D5" s="284">
        <v>103.7</v>
      </c>
      <c r="E5" s="284">
        <v>145.69999999999999</v>
      </c>
      <c r="G5" s="283" t="s">
        <v>151</v>
      </c>
      <c r="H5" s="284">
        <v>54.6</v>
      </c>
      <c r="I5" s="284">
        <v>42</v>
      </c>
      <c r="J5" s="284">
        <v>42</v>
      </c>
    </row>
    <row r="6" spans="1:10" ht="20.25" thickBot="1" x14ac:dyDescent="0.3">
      <c r="A6" s="283" t="s">
        <v>152</v>
      </c>
      <c r="B6" s="284">
        <v>215.6</v>
      </c>
      <c r="C6" s="284">
        <v>228.9</v>
      </c>
      <c r="D6" s="284">
        <v>217.7</v>
      </c>
      <c r="E6" s="284">
        <v>228.5</v>
      </c>
      <c r="G6" s="283" t="s">
        <v>152</v>
      </c>
      <c r="H6" s="284">
        <v>12.9</v>
      </c>
      <c r="I6" s="284">
        <v>0.4</v>
      </c>
      <c r="J6" s="284">
        <v>10.8</v>
      </c>
    </row>
    <row r="7" spans="1:10" ht="20.25" thickBot="1" x14ac:dyDescent="0.3">
      <c r="A7" s="283" t="s">
        <v>153</v>
      </c>
      <c r="B7" s="284">
        <v>86.8</v>
      </c>
      <c r="C7" s="284">
        <v>84.7</v>
      </c>
      <c r="D7" s="284">
        <v>85.1</v>
      </c>
      <c r="E7" s="284">
        <v>120</v>
      </c>
      <c r="G7" s="283" t="s">
        <v>153</v>
      </c>
      <c r="H7" s="284">
        <v>33.200000000000003</v>
      </c>
      <c r="I7" s="284">
        <v>35.299999999999997</v>
      </c>
      <c r="J7" s="284">
        <v>34.9</v>
      </c>
    </row>
    <row r="8" spans="1:10" ht="20.25" thickBot="1" x14ac:dyDescent="0.3">
      <c r="A8" s="283" t="s">
        <v>154</v>
      </c>
      <c r="B8" s="284">
        <v>34.799999999999997</v>
      </c>
      <c r="C8" s="284">
        <v>37.1</v>
      </c>
      <c r="D8" s="284">
        <v>36.4</v>
      </c>
      <c r="E8" s="284">
        <v>38.200000000000003</v>
      </c>
      <c r="G8" s="283" t="s">
        <v>154</v>
      </c>
      <c r="H8" s="284">
        <v>3.4</v>
      </c>
      <c r="I8" s="284">
        <v>1.1000000000000001</v>
      </c>
      <c r="J8" s="284">
        <v>1.8</v>
      </c>
    </row>
    <row r="9" spans="1:10" ht="20.25" thickBot="1" x14ac:dyDescent="0.3">
      <c r="A9" s="283" t="s">
        <v>155</v>
      </c>
      <c r="B9" s="284">
        <v>93.7</v>
      </c>
      <c r="C9" s="284">
        <v>114.1</v>
      </c>
      <c r="D9" s="284">
        <v>107</v>
      </c>
      <c r="E9" s="284">
        <v>117.1</v>
      </c>
      <c r="G9" s="283" t="s">
        <v>155</v>
      </c>
      <c r="H9" s="284">
        <v>23.4</v>
      </c>
      <c r="I9" s="284">
        <v>3</v>
      </c>
      <c r="J9" s="284">
        <v>10.1</v>
      </c>
    </row>
    <row r="10" spans="1:10" ht="20.25" thickBot="1" x14ac:dyDescent="0.3">
      <c r="A10" s="283" t="s">
        <v>156</v>
      </c>
      <c r="B10" s="284">
        <v>60.4</v>
      </c>
      <c r="C10" s="284">
        <v>78.3</v>
      </c>
      <c r="D10" s="284">
        <v>80.400000000000006</v>
      </c>
      <c r="E10" s="284">
        <v>101.7</v>
      </c>
      <c r="G10" s="283" t="s">
        <v>156</v>
      </c>
      <c r="H10" s="284">
        <v>41.3</v>
      </c>
      <c r="I10" s="284">
        <v>23.4</v>
      </c>
      <c r="J10" s="284">
        <v>21.3</v>
      </c>
    </row>
    <row r="11" spans="1:10" ht="20.25" thickBot="1" x14ac:dyDescent="0.3">
      <c r="A11" s="283" t="s">
        <v>157</v>
      </c>
      <c r="B11" s="284">
        <v>41.9</v>
      </c>
      <c r="C11" s="284">
        <v>54</v>
      </c>
      <c r="D11" s="284">
        <v>56.8</v>
      </c>
      <c r="E11" s="284">
        <v>58</v>
      </c>
      <c r="G11" s="283" t="s">
        <v>157</v>
      </c>
      <c r="H11" s="284">
        <v>16.100000000000001</v>
      </c>
      <c r="I11" s="284">
        <v>4</v>
      </c>
      <c r="J11" s="284">
        <v>1</v>
      </c>
    </row>
    <row r="28" spans="1:10" ht="17.25" thickBot="1" x14ac:dyDescent="0.3"/>
    <row r="29" spans="1:10" ht="20.25" thickBot="1" x14ac:dyDescent="0.3">
      <c r="A29" s="287" t="s">
        <v>163</v>
      </c>
      <c r="B29" s="285" t="s">
        <v>158</v>
      </c>
      <c r="C29" s="285" t="s">
        <v>159</v>
      </c>
      <c r="D29" s="285" t="s">
        <v>160</v>
      </c>
      <c r="E29" s="285" t="s">
        <v>161</v>
      </c>
      <c r="G29" s="286"/>
      <c r="H29" s="285" t="s">
        <v>158</v>
      </c>
      <c r="I29" s="285" t="s">
        <v>159</v>
      </c>
      <c r="J29" s="285" t="s">
        <v>162</v>
      </c>
    </row>
    <row r="30" spans="1:10" ht="20.25" thickBot="1" x14ac:dyDescent="0.3">
      <c r="A30" s="283" t="s">
        <v>148</v>
      </c>
      <c r="B30" s="284">
        <v>0.73399999999999999</v>
      </c>
      <c r="C30" s="284">
        <v>0.74299999999999999</v>
      </c>
      <c r="D30" s="284">
        <v>0.74299999999999999</v>
      </c>
      <c r="E30" s="284">
        <v>0.74099999999999999</v>
      </c>
      <c r="G30" s="283" t="s">
        <v>148</v>
      </c>
      <c r="H30" s="284">
        <v>8.3000000000000007</v>
      </c>
      <c r="I30" s="284">
        <v>0.6</v>
      </c>
      <c r="J30" s="284">
        <v>0.9</v>
      </c>
    </row>
    <row r="31" spans="1:10" ht="20.25" thickBot="1" x14ac:dyDescent="0.3">
      <c r="A31" s="283" t="s">
        <v>149</v>
      </c>
      <c r="B31" s="288">
        <v>2.7869999999999999</v>
      </c>
      <c r="C31" s="284">
        <v>2.6989999999999998</v>
      </c>
      <c r="D31" s="284">
        <v>2.7</v>
      </c>
      <c r="E31" s="284">
        <v>2.673</v>
      </c>
      <c r="G31" s="283" t="s">
        <v>149</v>
      </c>
      <c r="H31" s="284">
        <v>10.3</v>
      </c>
      <c r="I31" s="284">
        <v>3.7</v>
      </c>
      <c r="J31" s="284">
        <v>0.8</v>
      </c>
    </row>
    <row r="32" spans="1:10" ht="20.25" thickBot="1" x14ac:dyDescent="0.3">
      <c r="A32" s="283" t="s">
        <v>150</v>
      </c>
      <c r="B32" s="284">
        <v>1.8979999999999999</v>
      </c>
      <c r="C32" s="284">
        <v>1.9370000000000001</v>
      </c>
      <c r="D32" s="284">
        <v>1.905</v>
      </c>
      <c r="E32" s="284">
        <v>1.59</v>
      </c>
      <c r="G32" s="283" t="s">
        <v>150</v>
      </c>
      <c r="H32" s="284">
        <v>28.1</v>
      </c>
      <c r="I32" s="284">
        <v>32.700000000000003</v>
      </c>
      <c r="J32" s="284">
        <v>20.100000000000001</v>
      </c>
    </row>
    <row r="33" spans="1:10" ht="20.25" thickBot="1" x14ac:dyDescent="0.3">
      <c r="A33" s="283" t="s">
        <v>151</v>
      </c>
      <c r="B33" s="284">
        <v>1.395</v>
      </c>
      <c r="C33" s="284">
        <v>1.3859999999999999</v>
      </c>
      <c r="D33" s="284">
        <v>1.391</v>
      </c>
      <c r="E33" s="284">
        <v>1.2430000000000001</v>
      </c>
      <c r="G33" s="283" t="s">
        <v>151</v>
      </c>
      <c r="H33" s="284">
        <v>54.6</v>
      </c>
      <c r="I33" s="284">
        <v>42</v>
      </c>
      <c r="J33" s="284">
        <v>42</v>
      </c>
    </row>
    <row r="34" spans="1:10" ht="20.25" thickBot="1" x14ac:dyDescent="0.3">
      <c r="A34" s="283" t="s">
        <v>152</v>
      </c>
      <c r="B34" s="284">
        <v>1.131</v>
      </c>
      <c r="C34" s="284">
        <v>1.091</v>
      </c>
      <c r="D34" s="284">
        <v>1.1040000000000001</v>
      </c>
      <c r="E34" s="284">
        <v>1.2130000000000001</v>
      </c>
      <c r="G34" s="283" t="s">
        <v>152</v>
      </c>
      <c r="H34" s="284">
        <v>12.9</v>
      </c>
      <c r="I34" s="284">
        <v>0.4</v>
      </c>
      <c r="J34" s="284">
        <v>10.8</v>
      </c>
    </row>
    <row r="35" spans="1:10" ht="20.25" thickBot="1" x14ac:dyDescent="0.3">
      <c r="A35" s="283" t="s">
        <v>153</v>
      </c>
      <c r="B35" s="284">
        <v>1.274</v>
      </c>
      <c r="C35" s="284">
        <v>1.2050000000000001</v>
      </c>
      <c r="D35" s="284">
        <v>1.226</v>
      </c>
      <c r="E35" s="284">
        <v>1.208</v>
      </c>
      <c r="G35" s="283" t="s">
        <v>153</v>
      </c>
      <c r="H35" s="284">
        <v>33.200000000000003</v>
      </c>
      <c r="I35" s="284">
        <v>35.299999999999997</v>
      </c>
      <c r="J35" s="284">
        <v>34.9</v>
      </c>
    </row>
    <row r="36" spans="1:10" ht="20.25" thickBot="1" x14ac:dyDescent="0.3">
      <c r="A36" s="283" t="s">
        <v>154</v>
      </c>
      <c r="B36" s="284">
        <v>1.4330000000000001</v>
      </c>
      <c r="C36" s="284">
        <v>1.397</v>
      </c>
      <c r="D36" s="284">
        <v>1.4179999999999999</v>
      </c>
      <c r="E36" s="284">
        <v>1.4119999999999999</v>
      </c>
      <c r="G36" s="283" t="s">
        <v>154</v>
      </c>
      <c r="H36" s="284">
        <v>3.4</v>
      </c>
      <c r="I36" s="284">
        <v>1.1000000000000001</v>
      </c>
      <c r="J36" s="284">
        <v>1.8</v>
      </c>
    </row>
    <row r="37" spans="1:10" ht="20.25" thickBot="1" x14ac:dyDescent="0.3">
      <c r="A37" s="283" t="s">
        <v>155</v>
      </c>
      <c r="B37" s="284">
        <v>1.9339999999999999</v>
      </c>
      <c r="C37" s="284">
        <v>1.895</v>
      </c>
      <c r="D37" s="284">
        <v>1.9159999999999999</v>
      </c>
      <c r="E37" s="284">
        <v>1.893</v>
      </c>
      <c r="G37" s="283" t="s">
        <v>155</v>
      </c>
      <c r="H37" s="284">
        <v>23.4</v>
      </c>
      <c r="I37" s="284">
        <v>3</v>
      </c>
      <c r="J37" s="284">
        <v>10.1</v>
      </c>
    </row>
    <row r="38" spans="1:10" ht="20.25" thickBot="1" x14ac:dyDescent="0.3">
      <c r="A38" s="283" t="s">
        <v>156</v>
      </c>
      <c r="B38" s="284">
        <v>1.9390000000000001</v>
      </c>
      <c r="C38" s="284">
        <v>1.9139999999999999</v>
      </c>
      <c r="D38" s="284">
        <v>1.931</v>
      </c>
      <c r="E38" s="284">
        <v>1.889</v>
      </c>
      <c r="G38" s="283" t="s">
        <v>156</v>
      </c>
      <c r="H38" s="284">
        <v>41.3</v>
      </c>
      <c r="I38" s="284">
        <v>23.4</v>
      </c>
      <c r="J38" s="284">
        <v>21.3</v>
      </c>
    </row>
    <row r="39" spans="1:10" ht="20.25" thickBot="1" x14ac:dyDescent="0.3">
      <c r="A39" s="283" t="s">
        <v>157</v>
      </c>
      <c r="B39" s="284">
        <v>2.0179999999999998</v>
      </c>
      <c r="C39" s="284">
        <v>2.0230000000000001</v>
      </c>
      <c r="D39" s="284">
        <v>2.02</v>
      </c>
      <c r="E39" s="284">
        <v>1.988</v>
      </c>
      <c r="G39" s="283" t="s">
        <v>157</v>
      </c>
      <c r="H39" s="284">
        <v>16.100000000000001</v>
      </c>
      <c r="I39" s="284">
        <v>4</v>
      </c>
      <c r="J39" s="284">
        <v>1</v>
      </c>
    </row>
    <row r="58" spans="1:4" ht="19.5" x14ac:dyDescent="0.25">
      <c r="A58" s="289"/>
      <c r="B58" s="289" t="s">
        <v>164</v>
      </c>
      <c r="C58" s="289" t="s">
        <v>165</v>
      </c>
      <c r="D58" s="289" t="s">
        <v>102</v>
      </c>
    </row>
    <row r="59" spans="1:4" ht="19.5" x14ac:dyDescent="0.25">
      <c r="A59" s="289" t="s">
        <v>166</v>
      </c>
      <c r="B59" s="289">
        <v>5.8</v>
      </c>
      <c r="C59" s="289">
        <v>1.1000000000000001</v>
      </c>
      <c r="D59" s="289">
        <v>0</v>
      </c>
    </row>
    <row r="60" spans="1:4" ht="19.5" x14ac:dyDescent="0.25">
      <c r="A60" s="289" t="s">
        <v>167</v>
      </c>
      <c r="B60" s="289">
        <v>39.6</v>
      </c>
      <c r="C60" s="289">
        <v>34.4</v>
      </c>
      <c r="D60" s="289">
        <v>33.6</v>
      </c>
    </row>
    <row r="61" spans="1:4" ht="19.5" x14ac:dyDescent="0.25">
      <c r="A61" s="289" t="s">
        <v>168</v>
      </c>
      <c r="B61" s="289">
        <v>41.6</v>
      </c>
      <c r="C61" s="289">
        <v>42.5</v>
      </c>
      <c r="D61" s="289">
        <v>30</v>
      </c>
    </row>
    <row r="62" spans="1:4" ht="19.5" x14ac:dyDescent="0.25">
      <c r="A62" s="289" t="s">
        <v>169</v>
      </c>
      <c r="B62" s="289">
        <v>29.1</v>
      </c>
      <c r="C62" s="289">
        <v>27.8</v>
      </c>
      <c r="D62" s="289">
        <v>21</v>
      </c>
    </row>
    <row r="63" spans="1:4" ht="19.5" x14ac:dyDescent="0.25">
      <c r="A63" s="289" t="s">
        <v>170</v>
      </c>
      <c r="B63" s="289">
        <v>-8</v>
      </c>
      <c r="C63" s="289">
        <v>-28.4</v>
      </c>
      <c r="D63" s="289">
        <v>-17.8</v>
      </c>
    </row>
    <row r="64" spans="1:4" ht="19.5" x14ac:dyDescent="0.25">
      <c r="A64" s="289" t="s">
        <v>171</v>
      </c>
      <c r="B64" s="289">
        <v>-2.7</v>
      </c>
      <c r="C64" s="289">
        <v>-3.8</v>
      </c>
      <c r="D64" s="289">
        <v>-11</v>
      </c>
    </row>
    <row r="65" spans="1:4" ht="19.5" x14ac:dyDescent="0.25">
      <c r="A65" s="289" t="s">
        <v>172</v>
      </c>
      <c r="B65" s="289">
        <v>-57</v>
      </c>
      <c r="C65" s="289">
        <v>-53</v>
      </c>
      <c r="D65" s="289">
        <v>-57.8</v>
      </c>
    </row>
    <row r="66" spans="1:4" ht="19.5" x14ac:dyDescent="0.25">
      <c r="A66" s="289" t="s">
        <v>173</v>
      </c>
      <c r="B66" s="289">
        <v>-67.599999999999994</v>
      </c>
      <c r="C66" s="289">
        <v>-63.2</v>
      </c>
      <c r="D66" s="289">
        <v>-65.3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9092-63AC-4804-AD1D-F5B7F3D2DF63}">
  <dimension ref="A1:P37"/>
  <sheetViews>
    <sheetView tabSelected="1" topLeftCell="I1" workbookViewId="0">
      <selection activeCell="P19" sqref="P19"/>
    </sheetView>
  </sheetViews>
  <sheetFormatPr defaultRowHeight="16.5" x14ac:dyDescent="0.25"/>
  <cols>
    <col min="1" max="3" width="9" style="111"/>
    <col min="4" max="4" width="13.375" style="111" bestFit="1" customWidth="1"/>
    <col min="5" max="5" width="9" style="111"/>
    <col min="6" max="6" width="7.75" style="111" customWidth="1"/>
    <col min="7" max="7" width="15.875" style="170" customWidth="1"/>
    <col min="8" max="8" width="13.375" style="111" bestFit="1" customWidth="1"/>
    <col min="9" max="9" width="9" style="111"/>
    <col min="10" max="10" width="13.375" style="111" bestFit="1" customWidth="1"/>
    <col min="11" max="13" width="9" style="111"/>
    <col min="14" max="14" width="10" style="111" bestFit="1" customWidth="1"/>
    <col min="15" max="16384" width="9" style="111"/>
  </cols>
  <sheetData>
    <row r="1" spans="1:16" x14ac:dyDescent="0.25">
      <c r="A1" s="300" t="s">
        <v>183</v>
      </c>
      <c r="B1" s="301" t="s">
        <v>174</v>
      </c>
      <c r="C1" s="301" t="s">
        <v>117</v>
      </c>
      <c r="D1" s="301" t="s">
        <v>184</v>
      </c>
      <c r="E1" s="302" t="s">
        <v>185</v>
      </c>
      <c r="F1" s="311" t="s">
        <v>200</v>
      </c>
      <c r="G1" s="299" t="s">
        <v>193</v>
      </c>
      <c r="M1" s="111" t="s">
        <v>186</v>
      </c>
      <c r="N1" s="111" t="s">
        <v>182</v>
      </c>
      <c r="O1" s="111" t="s">
        <v>201</v>
      </c>
      <c r="P1" s="111" t="s">
        <v>196</v>
      </c>
    </row>
    <row r="2" spans="1:16" x14ac:dyDescent="0.25">
      <c r="A2" s="196">
        <v>273</v>
      </c>
      <c r="B2" s="56">
        <v>-75.632913000000002</v>
      </c>
      <c r="C2" s="272">
        <v>-40.384605000000001</v>
      </c>
      <c r="D2" s="310">
        <v>-115.99987</v>
      </c>
      <c r="E2" s="149">
        <f>(D2-(C2+B2))*627.5095</f>
        <v>11.074287655996306</v>
      </c>
      <c r="F2" s="111">
        <v>-33.200000000000003</v>
      </c>
      <c r="G2" s="170">
        <f>(H18*A2/G18)*I18/J18*EXP(-(E2*G20)/(H20*A2))</f>
        <v>3.1514188632394381E-16</v>
      </c>
      <c r="L2" s="111" t="s">
        <v>187</v>
      </c>
      <c r="M2" s="111">
        <f>LN(G2)</f>
        <v>-35.693508703707153</v>
      </c>
      <c r="N2" s="41">
        <f>1000/A8</f>
        <v>3.6630036630036629</v>
      </c>
      <c r="O2" s="111">
        <v>-33.200000000000003</v>
      </c>
      <c r="P2" s="111">
        <v>273</v>
      </c>
    </row>
    <row r="3" spans="1:16" x14ac:dyDescent="0.25">
      <c r="A3" s="196">
        <v>298.14999999999998</v>
      </c>
      <c r="B3" s="56">
        <v>-75.634606000000005</v>
      </c>
      <c r="C3" s="272">
        <v>-40.386372000000001</v>
      </c>
      <c r="D3" s="56">
        <v>-116.002551</v>
      </c>
      <c r="E3" s="149">
        <f>(D3-(C3+B3))*627.5095</f>
        <v>11.563117556510571</v>
      </c>
      <c r="F3" s="157">
        <v>-32.700000000000003</v>
      </c>
      <c r="G3" s="170">
        <f>(H18*A3/G18)*I18/J18*EXP(-(E3*G20)/(H20*A3))</f>
        <v>8.438846557884911E-16</v>
      </c>
      <c r="L3" s="111" t="s">
        <v>188</v>
      </c>
      <c r="M3" s="111">
        <f>LN(G3)</f>
        <v>-34.708515852393923</v>
      </c>
      <c r="N3" s="41">
        <f>1000/A9</f>
        <v>3.3540164346805303</v>
      </c>
      <c r="O3" s="157">
        <v>-32.700000000000003</v>
      </c>
      <c r="P3" s="111">
        <v>298</v>
      </c>
    </row>
    <row r="4" spans="1:16" ht="17.25" thickBot="1" x14ac:dyDescent="0.3">
      <c r="A4" s="197">
        <v>600</v>
      </c>
      <c r="B4" s="150">
        <v>-75.656383000000005</v>
      </c>
      <c r="C4" s="150">
        <v>-40.409511000000002</v>
      </c>
      <c r="D4" s="150">
        <v>-116.038263</v>
      </c>
      <c r="E4" s="151">
        <f t="shared" ref="E4" si="0">(D4-(C4+B4))*627.5095</f>
        <v>17.338714994508614</v>
      </c>
      <c r="F4" s="157">
        <v>-29.9</v>
      </c>
      <c r="G4" s="170">
        <f>(H18*A4/G18)*I18/J18*EXP(-(E4*G20)/(H20*A4))</f>
        <v>2.4564915332780363E-13</v>
      </c>
      <c r="L4" s="111" t="s">
        <v>189</v>
      </c>
      <c r="M4" s="111">
        <f>LN(G4)</f>
        <v>-29.03487208296265</v>
      </c>
      <c r="N4" s="41">
        <f>1000/A10</f>
        <v>1.6666666666666667</v>
      </c>
      <c r="O4" s="111">
        <v>-29.9</v>
      </c>
      <c r="P4" s="111">
        <v>500</v>
      </c>
    </row>
    <row r="5" spans="1:16" x14ac:dyDescent="0.25">
      <c r="A5" s="314">
        <v>500</v>
      </c>
    </row>
    <row r="6" spans="1:16" ht="17.25" thickBot="1" x14ac:dyDescent="0.3"/>
    <row r="7" spans="1:16" x14ac:dyDescent="0.25">
      <c r="A7" s="303" t="s">
        <v>199</v>
      </c>
      <c r="B7" s="304" t="s">
        <v>174</v>
      </c>
      <c r="C7" s="304" t="s">
        <v>118</v>
      </c>
      <c r="D7" s="304" t="s">
        <v>190</v>
      </c>
      <c r="E7" s="305" t="s">
        <v>185</v>
      </c>
      <c r="F7" s="312" t="s">
        <v>201</v>
      </c>
      <c r="M7" s="111" t="s">
        <v>186</v>
      </c>
      <c r="N7" s="111" t="s">
        <v>182</v>
      </c>
      <c r="O7" s="111" t="s">
        <v>201</v>
      </c>
      <c r="P7" s="111" t="s">
        <v>196</v>
      </c>
    </row>
    <row r="8" spans="1:16" x14ac:dyDescent="0.25">
      <c r="A8" s="196">
        <v>273</v>
      </c>
      <c r="B8" s="56">
        <v>-75.632913000000002</v>
      </c>
      <c r="C8" s="56">
        <v>-56.442173000000004</v>
      </c>
      <c r="D8" s="56">
        <v>-132.05542500000001</v>
      </c>
      <c r="E8" s="149">
        <f t="shared" ref="E8:E10" si="1">(D8-(C8+B8))*627.5095</f>
        <v>12.33746427949062</v>
      </c>
      <c r="F8" s="157">
        <v>-30.1</v>
      </c>
      <c r="G8" s="170">
        <f>(H18*A8/G18)*I18/J18*EXP(-(E8*G20)/(H20*A8))</f>
        <v>3.0711251683868827E-17</v>
      </c>
      <c r="L8" s="111" t="s">
        <v>187</v>
      </c>
      <c r="M8" s="111">
        <f>LN(G8)</f>
        <v>-38.021902582085438</v>
      </c>
      <c r="N8" s="41">
        <f>1000/A8</f>
        <v>3.6630036630036629</v>
      </c>
      <c r="O8" s="157">
        <v>-30.1</v>
      </c>
      <c r="P8" s="111">
        <v>273</v>
      </c>
    </row>
    <row r="9" spans="1:16" x14ac:dyDescent="0.25">
      <c r="A9" s="196">
        <v>298.14999999999998</v>
      </c>
      <c r="B9" s="56">
        <v>-75.634606000000005</v>
      </c>
      <c r="C9" s="56">
        <v>-56.444001</v>
      </c>
      <c r="D9" s="56">
        <v>-132.057962</v>
      </c>
      <c r="E9" s="149">
        <f t="shared" si="1"/>
        <v>12.954933627501131</v>
      </c>
      <c r="F9" s="111">
        <v>-29.4</v>
      </c>
      <c r="G9" s="170">
        <f>(H18*A9/G18)*I18/J18*EXP(-(E9*G20)/(H20*A9))</f>
        <v>8.055280062710993E-17</v>
      </c>
      <c r="L9" s="111" t="s">
        <v>188</v>
      </c>
      <c r="M9" s="111">
        <f>LN(G9)</f>
        <v>-37.057618796070912</v>
      </c>
      <c r="N9" s="41">
        <f>1000/A9</f>
        <v>3.3540164346805303</v>
      </c>
      <c r="O9" s="111">
        <v>-29.4</v>
      </c>
      <c r="P9" s="111">
        <v>298</v>
      </c>
    </row>
    <row r="10" spans="1:16" ht="17.25" thickBot="1" x14ac:dyDescent="0.3">
      <c r="A10" s="197">
        <v>600</v>
      </c>
      <c r="B10" s="150">
        <v>-75.656383000000005</v>
      </c>
      <c r="C10" s="150">
        <v>-56.467784999999999</v>
      </c>
      <c r="D10" s="150">
        <v>-132.09159200000002</v>
      </c>
      <c r="E10" s="151">
        <f t="shared" si="1"/>
        <v>20.44174947198589</v>
      </c>
      <c r="G10" s="170">
        <f>(H18*A10/G18)*I18/J18*EXP(-(E10*G20)/(H20*A10))</f>
        <v>1.819972600367015E-14</v>
      </c>
      <c r="L10" s="111" t="s">
        <v>189</v>
      </c>
      <c r="M10" s="111">
        <f>LN(G10)</f>
        <v>-31.637369855684657</v>
      </c>
      <c r="N10" s="41">
        <f>1000/A10</f>
        <v>1.6666666666666667</v>
      </c>
      <c r="O10" s="111">
        <v>-29.2</v>
      </c>
      <c r="P10" s="111">
        <v>500</v>
      </c>
    </row>
    <row r="11" spans="1:16" x14ac:dyDescent="0.25">
      <c r="A11" s="315">
        <v>500</v>
      </c>
      <c r="F11" s="111">
        <v>-29.2</v>
      </c>
    </row>
    <row r="12" spans="1:16" ht="17.25" thickBot="1" x14ac:dyDescent="0.3"/>
    <row r="13" spans="1:16" x14ac:dyDescent="0.25">
      <c r="A13" s="300" t="s">
        <v>191</v>
      </c>
      <c r="B13" s="306" t="s">
        <v>174</v>
      </c>
      <c r="C13" s="306" t="s">
        <v>117</v>
      </c>
      <c r="D13" s="306" t="s">
        <v>184</v>
      </c>
      <c r="E13" s="307" t="s">
        <v>185</v>
      </c>
      <c r="F13" s="313" t="s">
        <v>201</v>
      </c>
      <c r="M13" s="111" t="s">
        <v>186</v>
      </c>
      <c r="N13" s="111" t="s">
        <v>182</v>
      </c>
    </row>
    <row r="14" spans="1:16" x14ac:dyDescent="0.25">
      <c r="A14" s="196">
        <v>273</v>
      </c>
      <c r="B14" s="56">
        <v>-75.65214859999999</v>
      </c>
      <c r="C14" s="56">
        <v>-40.411042600000002</v>
      </c>
      <c r="D14" s="56">
        <v>-116.048366</v>
      </c>
      <c r="E14" s="149">
        <f>(D14-(C14+B14))*627.5095</f>
        <v>9.3029538393937194</v>
      </c>
      <c r="G14" s="170">
        <f>(H18*A14/G18)*I18/J18*EXP(-(E14*G20)/(H20*A14))</f>
        <v>8.2510448613259119E-15</v>
      </c>
      <c r="L14" s="111" t="s">
        <v>187</v>
      </c>
      <c r="M14" s="111">
        <f>LN(G14)</f>
        <v>-32.428436552725827</v>
      </c>
      <c r="N14" s="41">
        <f>1000/A14</f>
        <v>3.6630036630036629</v>
      </c>
    </row>
    <row r="15" spans="1:16" x14ac:dyDescent="0.25">
      <c r="A15" s="196">
        <v>298.14999999999998</v>
      </c>
      <c r="B15" s="56">
        <f>-75.6455727+-0.00827</f>
        <v>-75.653842699999998</v>
      </c>
      <c r="C15" s="56">
        <f>-40.4408966+0.028087</f>
        <v>-40.412809600000003</v>
      </c>
      <c r="D15" s="56">
        <f>-116.0762169+0.025166</f>
        <v>-116.05105090000001</v>
      </c>
      <c r="E15" s="149">
        <f>(D15-(C15+B15))*627.5095</f>
        <v>9.7900267132963688</v>
      </c>
      <c r="G15" s="170">
        <f>(H18*A15/G18)*I18/J18*EXP(-(E15*G20)/(H20*A15))</f>
        <v>1.6825202152503021E-14</v>
      </c>
      <c r="H15" s="111">
        <v>-8.2699999999999996E-3</v>
      </c>
      <c r="L15" s="111" t="s">
        <v>188</v>
      </c>
      <c r="M15" s="111">
        <f t="shared" ref="M15:M16" si="2">LN(G15)</f>
        <v>-31.715898504444464</v>
      </c>
      <c r="N15" s="41">
        <f t="shared" ref="N15:N16" si="3">1000/A15</f>
        <v>3.3540164346805303</v>
      </c>
    </row>
    <row r="16" spans="1:16" ht="17.25" thickBot="1" x14ac:dyDescent="0.3">
      <c r="A16" s="197">
        <v>600</v>
      </c>
      <c r="B16" s="150">
        <v>-75.675618599999993</v>
      </c>
      <c r="C16" s="150">
        <v>-40.435948600000003</v>
      </c>
      <c r="D16" s="150">
        <v>-116.086759</v>
      </c>
      <c r="E16" s="151">
        <f>(D16-(C16+B16))*627.5095</f>
        <v>15.56738117789711</v>
      </c>
      <c r="G16" s="170">
        <f>(H18*A16/G18)*I18/J18*EXP(-(E16*G20)/(H20*A16))</f>
        <v>1.085191925997968E-12</v>
      </c>
      <c r="H16" s="111">
        <v>2.5165E-2</v>
      </c>
      <c r="L16" s="111" t="s">
        <v>189</v>
      </c>
      <c r="M16" s="111">
        <f t="shared" si="2"/>
        <v>-27.549264254258667</v>
      </c>
      <c r="N16" s="41">
        <f t="shared" si="3"/>
        <v>1.6666666666666667</v>
      </c>
    </row>
    <row r="17" spans="1:14" ht="19.5" x14ac:dyDescent="0.25">
      <c r="A17" s="315"/>
      <c r="G17" s="170" t="s">
        <v>194</v>
      </c>
      <c r="H17" s="111" t="s">
        <v>195</v>
      </c>
      <c r="I17" s="308" t="s">
        <v>197</v>
      </c>
      <c r="J17" s="308"/>
    </row>
    <row r="18" spans="1:14" ht="19.5" x14ac:dyDescent="0.25">
      <c r="F18" s="111" t="s">
        <v>198</v>
      </c>
      <c r="G18" s="170">
        <f>POWER(10,-34)* 6.6260755</f>
        <v>6.6260755000000009E-34</v>
      </c>
      <c r="H18" s="111">
        <f>POWER(10,-23)*1.380658</f>
        <v>1.3806580000000001E-23</v>
      </c>
      <c r="I18" s="111">
        <v>24465</v>
      </c>
      <c r="J18" s="111">
        <f>POWER(10,23)*6.022142</f>
        <v>6.0221419999999992E+23</v>
      </c>
    </row>
    <row r="19" spans="1:14" x14ac:dyDescent="0.25">
      <c r="G19" s="309">
        <f>H18/G18</f>
        <v>20836738126.512444</v>
      </c>
      <c r="H19" s="309"/>
    </row>
    <row r="20" spans="1:14" x14ac:dyDescent="0.25">
      <c r="G20" s="170">
        <v>4184</v>
      </c>
      <c r="H20" s="111">
        <v>8.3145100000000003</v>
      </c>
    </row>
    <row r="21" spans="1:14" ht="17.25" thickBot="1" x14ac:dyDescent="0.3"/>
    <row r="22" spans="1:14" x14ac:dyDescent="0.25">
      <c r="A22" s="303" t="s">
        <v>191</v>
      </c>
      <c r="B22" s="304" t="s">
        <v>174</v>
      </c>
      <c r="C22" s="304" t="s">
        <v>118</v>
      </c>
      <c r="D22" s="304" t="s">
        <v>190</v>
      </c>
      <c r="E22" s="305" t="s">
        <v>185</v>
      </c>
      <c r="F22" s="312" t="s">
        <v>201</v>
      </c>
      <c r="M22" s="111" t="s">
        <v>186</v>
      </c>
      <c r="N22" s="111" t="s">
        <v>182</v>
      </c>
    </row>
    <row r="23" spans="1:14" x14ac:dyDescent="0.25">
      <c r="A23" s="196">
        <v>273</v>
      </c>
      <c r="B23" s="56">
        <v>-75.65214859999999</v>
      </c>
      <c r="C23" s="56">
        <v>-56.462182000000006</v>
      </c>
      <c r="D23" s="56">
        <v>-132.10062199999999</v>
      </c>
      <c r="E23" s="149">
        <f t="shared" ref="E23:E25" si="4">(D23-(C23+B23))*627.5095</f>
        <v>8.6022767317006714</v>
      </c>
      <c r="G23" s="170">
        <f>(H18*A23/G18)*I18/J18*EXP(-(E23*G20)/(H20*A23))</f>
        <v>3.0020698308664544E-14</v>
      </c>
      <c r="L23" s="111" t="s">
        <v>187</v>
      </c>
      <c r="M23" s="111">
        <f>LN(G23)</f>
        <v>-31.136889307528058</v>
      </c>
      <c r="N23" s="41">
        <f>1000/A23</f>
        <v>3.6630036630036629</v>
      </c>
    </row>
    <row r="24" spans="1:14" x14ac:dyDescent="0.25">
      <c r="A24" s="196">
        <v>298.14999999999998</v>
      </c>
      <c r="B24" s="56">
        <f>-75.6455727+-0.00827</f>
        <v>-75.653842699999998</v>
      </c>
      <c r="C24" s="56">
        <f>-56.4805441+0.016548</f>
        <v>-56.463996100000003</v>
      </c>
      <c r="D24" s="56">
        <v>-132.10315750000001</v>
      </c>
      <c r="E24" s="149">
        <f t="shared" si="4"/>
        <v>9.2126552223541154</v>
      </c>
      <c r="G24" s="170">
        <f>(H18*A24/G18)*I18/J18*EXP(-(E24*G20)/(H20*A24))</f>
        <v>4.4583495830258937E-14</v>
      </c>
      <c r="L24" s="111" t="s">
        <v>188</v>
      </c>
      <c r="M24" s="111">
        <f t="shared" ref="M24:M25" si="5">LN(G24)</f>
        <v>-30.741412653018468</v>
      </c>
      <c r="N24" s="41">
        <f t="shared" ref="N24:N25" si="6">1000/A24</f>
        <v>3.3540164346805303</v>
      </c>
    </row>
    <row r="25" spans="1:14" ht="17.25" thickBot="1" x14ac:dyDescent="0.3">
      <c r="A25" s="197">
        <v>600</v>
      </c>
      <c r="B25" s="150">
        <v>-75.675618599999993</v>
      </c>
      <c r="C25" s="150">
        <v>-56.487794000000001</v>
      </c>
      <c r="D25" s="150">
        <v>-132.13678900000002</v>
      </c>
      <c r="E25" s="151">
        <f t="shared" si="4"/>
        <v>16.706561924178104</v>
      </c>
      <c r="G25" s="170">
        <f>(H18*A25/G18)*I18/J18*EXP(-(E25*G20)/(H20*A25))</f>
        <v>4.1741777515774258E-13</v>
      </c>
      <c r="L25" s="111" t="s">
        <v>189</v>
      </c>
      <c r="M25" s="111">
        <f t="shared" si="5"/>
        <v>-28.504688815746089</v>
      </c>
      <c r="N25" s="41">
        <f t="shared" si="6"/>
        <v>1.6666666666666667</v>
      </c>
    </row>
    <row r="29" spans="1:14" x14ac:dyDescent="0.25">
      <c r="J29" s="111" t="s">
        <v>203</v>
      </c>
      <c r="K29" s="111" t="s">
        <v>181</v>
      </c>
      <c r="L29" s="111" t="s">
        <v>199</v>
      </c>
      <c r="M29" s="111" t="s">
        <v>202</v>
      </c>
      <c r="N29" s="111" t="s">
        <v>200</v>
      </c>
    </row>
    <row r="30" spans="1:14" x14ac:dyDescent="0.25">
      <c r="A30" s="111" t="s">
        <v>174</v>
      </c>
      <c r="B30" s="111" t="s">
        <v>117</v>
      </c>
      <c r="C30" s="111" t="s">
        <v>184</v>
      </c>
      <c r="D30" s="111" t="s">
        <v>192</v>
      </c>
      <c r="K30" s="41">
        <v>3.6630036630036629</v>
      </c>
      <c r="L30" s="111">
        <v>-35.693508703707153</v>
      </c>
      <c r="M30" s="111">
        <v>-32.428436552725827</v>
      </c>
      <c r="N30" s="111">
        <v>-33.200000000000003</v>
      </c>
    </row>
    <row r="31" spans="1:14" x14ac:dyDescent="0.25">
      <c r="A31" s="111">
        <v>-75.626337300000003</v>
      </c>
      <c r="B31" s="111">
        <v>-40.414459100000002</v>
      </c>
      <c r="C31" s="111">
        <v>-116.0277213</v>
      </c>
      <c r="D31" s="111">
        <f>(C31-(B31+A31))*627.5095</f>
        <v>8.2047494634555775</v>
      </c>
      <c r="K31" s="41">
        <v>3.3540164346805303</v>
      </c>
      <c r="L31" s="111">
        <v>-34.708515852393923</v>
      </c>
      <c r="M31" s="111">
        <v>-31.715898504444464</v>
      </c>
      <c r="N31" s="157">
        <v>-32.700000000000003</v>
      </c>
    </row>
    <row r="32" spans="1:14" x14ac:dyDescent="0.25">
      <c r="K32" s="41">
        <v>1.6666666666666667</v>
      </c>
      <c r="L32" s="111">
        <v>-29.03487208296265</v>
      </c>
      <c r="M32" s="111">
        <v>-27.549264254258667</v>
      </c>
      <c r="N32" s="111">
        <v>-29.9</v>
      </c>
    </row>
    <row r="34" spans="10:14" x14ac:dyDescent="0.25">
      <c r="J34" s="111" t="s">
        <v>204</v>
      </c>
      <c r="K34" s="111" t="s">
        <v>181</v>
      </c>
      <c r="L34" s="111" t="s">
        <v>199</v>
      </c>
      <c r="M34" s="111" t="s">
        <v>202</v>
      </c>
      <c r="N34" s="111" t="s">
        <v>200</v>
      </c>
    </row>
    <row r="35" spans="10:14" x14ac:dyDescent="0.25">
      <c r="K35" s="41">
        <v>3.6630036630036629</v>
      </c>
      <c r="L35" s="111">
        <v>-38.021902582085438</v>
      </c>
      <c r="M35" s="111">
        <v>-31.136889307528058</v>
      </c>
      <c r="N35" s="157">
        <v>-30.1</v>
      </c>
    </row>
    <row r="36" spans="10:14" x14ac:dyDescent="0.25">
      <c r="K36" s="41">
        <v>3.3540164346805303</v>
      </c>
      <c r="L36" s="111">
        <v>-37.057618796070912</v>
      </c>
      <c r="M36" s="111">
        <v>-30.741412653018468</v>
      </c>
      <c r="N36" s="111">
        <v>-29.4</v>
      </c>
    </row>
    <row r="37" spans="10:14" x14ac:dyDescent="0.25">
      <c r="K37" s="41">
        <v>1.6666666666666667</v>
      </c>
      <c r="L37" s="111">
        <v>-31.637369855684657</v>
      </c>
      <c r="M37" s="111">
        <v>-28.504688815746089</v>
      </c>
      <c r="N37" s="111">
        <v>-29.2</v>
      </c>
    </row>
  </sheetData>
  <mergeCells count="2">
    <mergeCell ref="I17:J17"/>
    <mergeCell ref="G19:H19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0920HW</vt:lpstr>
      <vt:lpstr>0927HW</vt:lpstr>
      <vt:lpstr>1004HW</vt:lpstr>
      <vt:lpstr>1011elemap</vt:lpstr>
      <vt:lpstr>1011HW</vt:lpstr>
      <vt:lpstr>1018elemap</vt:lpstr>
      <vt:lpstr>1107HW</vt:lpstr>
      <vt:lpstr>1115</vt:lpstr>
      <vt:lpstr>1206</vt:lpstr>
      <vt:lpstr>1213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corner</dc:creator>
  <cp:lastModifiedBy>LAB409</cp:lastModifiedBy>
  <dcterms:created xsi:type="dcterms:W3CDTF">2022-09-24T07:52:11Z</dcterms:created>
  <dcterms:modified xsi:type="dcterms:W3CDTF">2022-12-26T04:29:59Z</dcterms:modified>
</cp:coreProperties>
</file>